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showInkAnnotation="0" defaultThemeVersion="124226"/>
  <bookViews>
    <workbookView xWindow="240" yWindow="105" windowWidth="14805" windowHeight="8010"/>
  </bookViews>
  <sheets>
    <sheet name="МР" sheetId="1" r:id="rId1"/>
  </sheets>
  <calcPr calcId="145621"/>
</workbook>
</file>

<file path=xl/calcChain.xml><?xml version="1.0" encoding="utf-8"?>
<calcChain xmlns="http://schemas.openxmlformats.org/spreadsheetml/2006/main">
  <c r="U29" i="1" l="1"/>
  <c r="U23" i="1"/>
  <c r="U19" i="1"/>
  <c r="U16" i="1"/>
  <c r="U22" i="1"/>
  <c r="U66" i="1" l="1"/>
  <c r="U67" i="1"/>
  <c r="U68" i="1"/>
  <c r="U69" i="1"/>
  <c r="U70" i="1"/>
  <c r="U71" i="1"/>
  <c r="U72" i="1"/>
  <c r="U73" i="1"/>
  <c r="U74" i="1"/>
  <c r="U75" i="1"/>
  <c r="U76" i="1"/>
  <c r="U77" i="1"/>
  <c r="U78" i="1"/>
  <c r="U79" i="1"/>
  <c r="U80" i="1"/>
  <c r="U81" i="1"/>
  <c r="U82" i="1"/>
  <c r="U65" i="1"/>
  <c r="U61" i="1"/>
  <c r="U62" i="1"/>
  <c r="U63" i="1"/>
  <c r="U60" i="1"/>
  <c r="U31" i="1" l="1"/>
  <c r="U18" i="1"/>
  <c r="U84" i="1" l="1"/>
  <c r="U24" i="1" l="1"/>
  <c r="U40" i="1" l="1"/>
  <c r="U33" i="1"/>
  <c r="U30" i="1"/>
  <c r="U28" i="1"/>
  <c r="U17" i="1"/>
  <c r="U21" i="1"/>
  <c r="U26" i="1"/>
  <c r="S93" i="1" l="1"/>
  <c r="W48" i="1"/>
  <c r="E84" i="1" l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U64" i="1"/>
  <c r="U83" i="1" s="1"/>
  <c r="U85" i="1" s="1"/>
  <c r="T64" i="1"/>
  <c r="T83" i="1" s="1"/>
  <c r="T85" i="1" s="1"/>
  <c r="S64" i="1"/>
  <c r="S83" i="1" s="1"/>
  <c r="S85" i="1" s="1"/>
  <c r="R64" i="1"/>
  <c r="R83" i="1" s="1"/>
  <c r="R85" i="1" s="1"/>
  <c r="Q64" i="1"/>
  <c r="Q83" i="1" s="1"/>
  <c r="Q85" i="1" s="1"/>
  <c r="P64" i="1"/>
  <c r="P83" i="1" s="1"/>
  <c r="P85" i="1" s="1"/>
  <c r="O64" i="1"/>
  <c r="O83" i="1" s="1"/>
  <c r="O85" i="1" s="1"/>
  <c r="N64" i="1"/>
  <c r="N83" i="1" s="1"/>
  <c r="N85" i="1" s="1"/>
  <c r="M64" i="1"/>
  <c r="M83" i="1" s="1"/>
  <c r="M85" i="1" s="1"/>
  <c r="L64" i="1"/>
  <c r="L83" i="1" s="1"/>
  <c r="L85" i="1" s="1"/>
  <c r="K64" i="1"/>
  <c r="K83" i="1" s="1"/>
  <c r="K85" i="1" s="1"/>
  <c r="J64" i="1"/>
  <c r="J83" i="1" s="1"/>
  <c r="J85" i="1" s="1"/>
  <c r="I64" i="1"/>
  <c r="I83" i="1" s="1"/>
  <c r="I85" i="1" s="1"/>
  <c r="H64" i="1"/>
  <c r="H83" i="1" s="1"/>
  <c r="H85" i="1" s="1"/>
  <c r="G64" i="1"/>
  <c r="G83" i="1" s="1"/>
  <c r="G85" i="1" s="1"/>
  <c r="F64" i="1"/>
  <c r="F83" i="1" s="1"/>
  <c r="F85" i="1" s="1"/>
  <c r="E63" i="1"/>
  <c r="E62" i="1"/>
  <c r="E61" i="1"/>
  <c r="E60" i="1"/>
  <c r="T52" i="1"/>
  <c r="E17" i="1"/>
  <c r="E18" i="1"/>
  <c r="E19" i="1"/>
  <c r="T7" i="1"/>
  <c r="E64" i="1" l="1"/>
  <c r="E83" i="1" s="1"/>
  <c r="E85" i="1" s="1"/>
  <c r="J20" i="1"/>
  <c r="J39" i="1" s="1"/>
  <c r="J41" i="1" s="1"/>
  <c r="P20" i="1"/>
  <c r="P39" i="1" s="1"/>
  <c r="P41" i="1" s="1"/>
  <c r="Q20" i="1"/>
  <c r="Q39" i="1" s="1"/>
  <c r="Q41" i="1" s="1"/>
  <c r="E40" i="1" l="1"/>
  <c r="F20" i="1"/>
  <c r="F39" i="1" s="1"/>
  <c r="F41" i="1" s="1"/>
  <c r="G20" i="1"/>
  <c r="G39" i="1" s="1"/>
  <c r="G41" i="1" s="1"/>
  <c r="H20" i="1"/>
  <c r="H39" i="1" s="1"/>
  <c r="H41" i="1" s="1"/>
  <c r="I20" i="1"/>
  <c r="I39" i="1" s="1"/>
  <c r="I41" i="1" s="1"/>
  <c r="K20" i="1"/>
  <c r="K39" i="1" s="1"/>
  <c r="K41" i="1" s="1"/>
  <c r="L20" i="1"/>
  <c r="L39" i="1" s="1"/>
  <c r="L41" i="1" s="1"/>
  <c r="M20" i="1"/>
  <c r="M39" i="1" s="1"/>
  <c r="M41" i="1" s="1"/>
  <c r="N20" i="1"/>
  <c r="N39" i="1" s="1"/>
  <c r="N41" i="1" s="1"/>
  <c r="O20" i="1"/>
  <c r="O39" i="1" s="1"/>
  <c r="O41" i="1" s="1"/>
  <c r="R20" i="1"/>
  <c r="R39" i="1" s="1"/>
  <c r="R41" i="1" s="1"/>
  <c r="S20" i="1"/>
  <c r="S39" i="1" s="1"/>
  <c r="S41" i="1" s="1"/>
  <c r="T20" i="1"/>
  <c r="T39" i="1" s="1"/>
  <c r="T41" i="1" s="1"/>
  <c r="U20" i="1"/>
  <c r="U39" i="1" s="1"/>
  <c r="U41" i="1" s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16" i="1"/>
  <c r="E20" i="1" l="1"/>
  <c r="E39" i="1" s="1"/>
  <c r="E41" i="1" s="1"/>
</calcChain>
</file>

<file path=xl/sharedStrings.xml><?xml version="1.0" encoding="utf-8"?>
<sst xmlns="http://schemas.openxmlformats.org/spreadsheetml/2006/main" count="193" uniqueCount="105">
  <si>
    <t>Всего</t>
  </si>
  <si>
    <t>В том числе:</t>
  </si>
  <si>
    <t>Поддержано</t>
  </si>
  <si>
    <t>Разъяснено</t>
  </si>
  <si>
    <t>Не поддержано</t>
  </si>
  <si>
    <t>Предмет ведения РФ</t>
  </si>
  <si>
    <t>Предмет совместного ведения РФ и субъекта РФ</t>
  </si>
  <si>
    <t>Предмет ведения субъекта РФ</t>
  </si>
  <si>
    <t>Вопросы местного значения</t>
  </si>
  <si>
    <t>в форме электронного документа</t>
  </si>
  <si>
    <t>Конституционный строй</t>
  </si>
  <si>
    <t>Основы государственного управления</t>
  </si>
  <si>
    <t>Гражданское право</t>
  </si>
  <si>
    <t>Семья</t>
  </si>
  <si>
    <t xml:space="preserve">   - Жилищные вопросы;</t>
  </si>
  <si>
    <t xml:space="preserve">   - Вопросы ЖКХ.</t>
  </si>
  <si>
    <t>Труд и занятость населения</t>
  </si>
  <si>
    <t>Социальное обеспечение и социальное страхование</t>
  </si>
  <si>
    <t>Финансы</t>
  </si>
  <si>
    <t>Хозяйственная деятельность</t>
  </si>
  <si>
    <t>Внешнеэкономическая деятельность. Таможенное дело</t>
  </si>
  <si>
    <t>Природные ресурсы и охрана окружающей природной среды</t>
  </si>
  <si>
    <t>Информация и информатизация</t>
  </si>
  <si>
    <t>Образование. Наука. Культура</t>
  </si>
  <si>
    <t>Здравоохранение. Физическая культура и спорт. Туризм</t>
  </si>
  <si>
    <t>Оборона</t>
  </si>
  <si>
    <t>Безопасность и охрана правопорядка</t>
  </si>
  <si>
    <t>Уголовное право. Исполнение наказаний</t>
  </si>
  <si>
    <t>Правосудие</t>
  </si>
  <si>
    <t>Прокуратура. Органы юстиции. Адвокатура. Нотариат</t>
  </si>
  <si>
    <t>Международные отношения. Международное право</t>
  </si>
  <si>
    <t>Индивидуальные правовые акты по кадровым вопросам, вопросам награждения, помилования, гражданства, присвоения почетных и иных званий</t>
  </si>
  <si>
    <t>ИТОГО:</t>
  </si>
  <si>
    <t>ВСЕГО:</t>
  </si>
  <si>
    <t>СВЕДЕНИЯ</t>
  </si>
  <si>
    <t>за</t>
  </si>
  <si>
    <t>Тематика вопросов</t>
  </si>
  <si>
    <t xml:space="preserve"> </t>
  </si>
  <si>
    <t>Удовлетворен</t>
  </si>
  <si>
    <t>Частично удовлетворен</t>
  </si>
  <si>
    <t>Не удовлетворен</t>
  </si>
  <si>
    <r>
      <t>Жилище</t>
    </r>
    <r>
      <rPr>
        <sz val="10"/>
        <color theme="1"/>
        <rFont val="Times New Roman"/>
        <family val="1"/>
        <charset val="204"/>
      </rPr>
      <t>,  в том числе:</t>
    </r>
  </si>
  <si>
    <t>Мнение автора о результатах рассмотрения вопросов</t>
  </si>
  <si>
    <t>Меры приняты</t>
  </si>
  <si>
    <t>в письменной форме</t>
  </si>
  <si>
    <t>Комиссионно, ед.</t>
  </si>
  <si>
    <t>С выездом на место, ед.</t>
  </si>
  <si>
    <t>С участием автора, ед.</t>
  </si>
  <si>
    <t>+</t>
  </si>
  <si>
    <t>=</t>
  </si>
  <si>
    <t xml:space="preserve">о работе с обращениями граждан, поступившими </t>
  </si>
  <si>
    <t>в администрацию</t>
  </si>
  <si>
    <t>Находится на рассмотрении, ед.</t>
  </si>
  <si>
    <t>Дан ответ по существу поставленного вопроса, ед.:</t>
  </si>
  <si>
    <t>Оставлено без ответа автору (в случаях, когда в соответствии с ч.5 ст.11 Федерального закона от 02.05.2006 № 59-ФЗ ответ на обращение не дается), ед.</t>
  </si>
  <si>
    <t>Направлено для рассмотрения по компетенции в другие органы, учреждения, организации, ед.</t>
  </si>
  <si>
    <t>Дан ответ автору (в случаях, когда ответ на вопрос дается не по существу, а в соответствии с ч.7 ст.8, ч.3 или ч.6 ст.11 Федерального закона от 02.05.2006 № 59-ФЗ), ед.</t>
  </si>
  <si>
    <r>
      <t xml:space="preserve">Количество </t>
    </r>
    <r>
      <rPr>
        <b/>
        <sz val="11"/>
        <color rgb="FFFF0000"/>
        <rFont val="Times New Roman"/>
        <family val="1"/>
        <charset val="204"/>
      </rPr>
      <t>обращений</t>
    </r>
    <r>
      <rPr>
        <b/>
        <sz val="11"/>
        <color theme="1"/>
        <rFont val="Times New Roman"/>
        <family val="1"/>
        <charset val="204"/>
      </rPr>
      <t xml:space="preserve">, поступивших за отчетный период в администрацию муниципального района </t>
    </r>
    <r>
      <rPr>
        <b/>
        <u/>
        <sz val="11"/>
        <color theme="1"/>
        <rFont val="Times New Roman"/>
        <family val="1"/>
        <charset val="204"/>
      </rPr>
      <t>от граждан</t>
    </r>
    <r>
      <rPr>
        <b/>
        <sz val="11"/>
        <color theme="1"/>
        <rFont val="Times New Roman"/>
        <family val="1"/>
        <charset val="204"/>
      </rPr>
      <t>, ед.</t>
    </r>
  </si>
  <si>
    <r>
      <t xml:space="preserve">Количество </t>
    </r>
    <r>
      <rPr>
        <b/>
        <sz val="11"/>
        <color rgb="FFFF0000"/>
        <rFont val="Times New Roman"/>
        <family val="1"/>
        <charset val="204"/>
      </rPr>
      <t>обращений</t>
    </r>
    <r>
      <rPr>
        <b/>
        <sz val="11"/>
        <color theme="1"/>
        <rFont val="Times New Roman"/>
        <family val="1"/>
        <charset val="204"/>
      </rPr>
      <t xml:space="preserve">, поступивших за отчетный период в  администрацию муниципального района </t>
    </r>
    <r>
      <rPr>
        <b/>
        <u/>
        <sz val="11"/>
        <color theme="1"/>
        <rFont val="Times New Roman"/>
        <family val="1"/>
        <charset val="204"/>
      </rPr>
      <t>из других органов, учреждений, организаций</t>
    </r>
    <r>
      <rPr>
        <b/>
        <sz val="11"/>
        <color theme="1"/>
        <rFont val="Times New Roman"/>
        <family val="1"/>
        <charset val="204"/>
      </rPr>
      <t>, ед.</t>
    </r>
  </si>
  <si>
    <r>
      <rPr>
        <b/>
        <u/>
        <sz val="11"/>
        <color theme="1"/>
        <rFont val="Times New Roman"/>
        <family val="1"/>
        <charset val="204"/>
      </rPr>
      <t>Общее количество</t>
    </r>
    <r>
      <rPr>
        <b/>
        <sz val="11"/>
        <color theme="1"/>
        <rFont val="Times New Roman"/>
        <family val="1"/>
        <charset val="204"/>
      </rPr>
      <t xml:space="preserve"> </t>
    </r>
    <r>
      <rPr>
        <b/>
        <sz val="11"/>
        <color rgb="FFFF0000"/>
        <rFont val="Times New Roman"/>
        <family val="1"/>
        <charset val="204"/>
      </rPr>
      <t>обращений</t>
    </r>
    <r>
      <rPr>
        <b/>
        <sz val="11"/>
        <color theme="1"/>
        <rFont val="Times New Roman"/>
        <family val="1"/>
        <charset val="204"/>
      </rPr>
      <t>, поступивших за отчетный период в  администрацию муниципального района, ед.</t>
    </r>
  </si>
  <si>
    <r>
      <t xml:space="preserve">Количество </t>
    </r>
    <r>
      <rPr>
        <b/>
        <sz val="11"/>
        <color rgb="FFFF0000"/>
        <rFont val="Times New Roman"/>
        <family val="1"/>
        <charset val="204"/>
      </rPr>
      <t>обращений</t>
    </r>
    <r>
      <rPr>
        <b/>
        <sz val="11"/>
        <color theme="1"/>
        <rFont val="Times New Roman"/>
        <family val="1"/>
        <charset val="204"/>
      </rPr>
      <t xml:space="preserve">, поступивших за отчетный период в администрации городских и сельских поселений  </t>
    </r>
    <r>
      <rPr>
        <b/>
        <u/>
        <sz val="11"/>
        <color theme="1"/>
        <rFont val="Times New Roman"/>
        <family val="1"/>
        <charset val="204"/>
      </rPr>
      <t>от граждан</t>
    </r>
    <r>
      <rPr>
        <b/>
        <sz val="11"/>
        <color theme="1"/>
        <rFont val="Times New Roman"/>
        <family val="1"/>
        <charset val="204"/>
      </rPr>
      <t>, ед.</t>
    </r>
  </si>
  <si>
    <t>в администрации городских и сельских поселений</t>
  </si>
  <si>
    <r>
      <t xml:space="preserve">Количество </t>
    </r>
    <r>
      <rPr>
        <b/>
        <sz val="11"/>
        <color rgb="FFFF0000"/>
        <rFont val="Times New Roman"/>
        <family val="1"/>
        <charset val="204"/>
      </rPr>
      <t>обращений</t>
    </r>
    <r>
      <rPr>
        <b/>
        <sz val="11"/>
        <color theme="1"/>
        <rFont val="Times New Roman"/>
        <family val="1"/>
        <charset val="204"/>
      </rPr>
      <t xml:space="preserve">, поступивших за отчетный период в  администрации городских и сельских поселений  </t>
    </r>
    <r>
      <rPr>
        <b/>
        <u/>
        <sz val="11"/>
        <color theme="1"/>
        <rFont val="Times New Roman"/>
        <family val="1"/>
        <charset val="204"/>
      </rPr>
      <t>из администрации муниципального района</t>
    </r>
    <r>
      <rPr>
        <b/>
        <sz val="11"/>
        <color theme="1"/>
        <rFont val="Times New Roman"/>
        <family val="1"/>
        <charset val="204"/>
      </rPr>
      <t>, ед.</t>
    </r>
  </si>
  <si>
    <r>
      <t xml:space="preserve">Количество </t>
    </r>
    <r>
      <rPr>
        <b/>
        <sz val="11"/>
        <color rgb="FFFF0000"/>
        <rFont val="Times New Roman"/>
        <family val="1"/>
        <charset val="204"/>
      </rPr>
      <t>обращений</t>
    </r>
    <r>
      <rPr>
        <b/>
        <sz val="11"/>
        <color theme="1"/>
        <rFont val="Times New Roman"/>
        <family val="1"/>
        <charset val="204"/>
      </rPr>
      <t xml:space="preserve">, поступивших за отчетный период в  администрации городских и сельских поселений </t>
    </r>
    <r>
      <rPr>
        <b/>
        <u/>
        <sz val="11"/>
        <color theme="1"/>
        <rFont val="Times New Roman"/>
        <family val="1"/>
        <charset val="204"/>
      </rPr>
      <t>из  других органов, учреждений, организаций</t>
    </r>
    <r>
      <rPr>
        <b/>
        <sz val="11"/>
        <color theme="1"/>
        <rFont val="Times New Roman"/>
        <family val="1"/>
        <charset val="204"/>
      </rPr>
      <t>, ед.</t>
    </r>
  </si>
  <si>
    <r>
      <rPr>
        <b/>
        <u/>
        <sz val="11"/>
        <color theme="1"/>
        <rFont val="Times New Roman"/>
        <family val="1"/>
        <charset val="204"/>
      </rPr>
      <t>Общее количество</t>
    </r>
    <r>
      <rPr>
        <b/>
        <sz val="11"/>
        <color theme="1"/>
        <rFont val="Times New Roman"/>
        <family val="1"/>
        <charset val="204"/>
      </rPr>
      <t xml:space="preserve"> </t>
    </r>
    <r>
      <rPr>
        <b/>
        <sz val="11"/>
        <color rgb="FFFF0000"/>
        <rFont val="Times New Roman"/>
        <family val="1"/>
        <charset val="204"/>
      </rPr>
      <t>обращений</t>
    </r>
    <r>
      <rPr>
        <b/>
        <sz val="11"/>
        <color theme="1"/>
        <rFont val="Times New Roman"/>
        <family val="1"/>
        <charset val="204"/>
      </rPr>
      <t>, поступивших за отчетный период в администрации городских и сельских поселений, ед.</t>
    </r>
  </si>
  <si>
    <t>Количество вопросов, принятых по соответствующей тематике в отчетном периоде, ед.</t>
  </si>
  <si>
    <t>Поступило на рассмотрение в администрацию муниципального района от граждан, а также из других органов, учреждений, организаций в отчетном периоде</t>
  </si>
  <si>
    <t>Количество вопросов, поставленных на контроль в отчетном периоде, ед.</t>
  </si>
  <si>
    <t>Количество вопросов, рассмотренных в отчетном периоде:</t>
  </si>
  <si>
    <t>Выявлено фактов нарушения порядка рассмотрения обращений граждан в отчетном периоде, ед.</t>
  </si>
  <si>
    <t>Количество привлеченных к ответственности лиц, виновных в данных нарушениях, в отчетном периоде, чел.</t>
  </si>
  <si>
    <t>Поступило на рассмотрение в администрации городских и сельских поселений от граждан, а также из других органов, учреждений, организаций в отчетном периоде</t>
  </si>
  <si>
    <t>Поступило на рассмотрение в  администрации городских и сельских поселений из администрации муниципального района в отчетном периоде</t>
  </si>
  <si>
    <t>Количество вопросов, поставленных администрациями городских и сельских поселений на контроль в отчетном периоде, ед.</t>
  </si>
  <si>
    <t>Количество вопросов, рассмотренных администрациями городских и сельских поселений  в отчетном периоде:</t>
  </si>
  <si>
    <t>Выявлено фактов нарушения порядка рассмотрения обращений граждан в отчетном периоде администрациями городских и сельских поселений, ед.</t>
  </si>
  <si>
    <t>Количество привлеченных  к ответственности лиц, виновных в данных нарушениях, администрациями городских и сельских поселений в отчетном периоде,  чел.</t>
  </si>
  <si>
    <t>Классификация поступивших в отчетном периоде вопросов по предмету ведения, ед.</t>
  </si>
  <si>
    <r>
      <t xml:space="preserve">Количество </t>
    </r>
    <r>
      <rPr>
        <b/>
        <sz val="11"/>
        <color rgb="FFFF0000"/>
        <rFont val="Times New Roman"/>
        <family val="1"/>
        <charset val="204"/>
      </rPr>
      <t>обращений</t>
    </r>
    <r>
      <rPr>
        <b/>
        <sz val="11"/>
        <color theme="1"/>
        <rFont val="Times New Roman"/>
        <family val="1"/>
        <charset val="204"/>
      </rPr>
      <t xml:space="preserve">, поступивших за отчетный период в  администрацию муниципального района </t>
    </r>
    <r>
      <rPr>
        <b/>
        <u/>
        <sz val="11"/>
        <color theme="1"/>
        <rFont val="Times New Roman"/>
        <family val="1"/>
        <charset val="204"/>
      </rPr>
      <t>из Администрации Правительства Кузбасса</t>
    </r>
    <r>
      <rPr>
        <b/>
        <sz val="11"/>
        <color theme="1"/>
        <rFont val="Times New Roman"/>
        <family val="1"/>
        <charset val="204"/>
      </rPr>
      <t>, ед.</t>
    </r>
  </si>
  <si>
    <t>Поступило на рассмотрение в  администрацию муниципального района из Администрации Правительства Кузбасса в отчетном периоде</t>
  </si>
  <si>
    <t>на личных приемах (в том числе в режиме "видеоприема")</t>
  </si>
  <si>
    <t>на личных приемах</t>
  </si>
  <si>
    <t>по телефону (в том числе в режиме личного приема по "прямой линии")</t>
  </si>
  <si>
    <t>Таблица №1</t>
  </si>
  <si>
    <t>Таблица №2</t>
  </si>
  <si>
    <t>Таблица №3</t>
  </si>
  <si>
    <t>Очно в рабочем кабинете</t>
  </si>
  <si>
    <t>Очно с выездом</t>
  </si>
  <si>
    <t>В режиме "прямой линии"</t>
  </si>
  <si>
    <t>В режиме "видеоприема"</t>
  </si>
  <si>
    <t>Таблица №4</t>
  </si>
  <si>
    <t>Таблица №5</t>
  </si>
  <si>
    <t>Таблица №6</t>
  </si>
  <si>
    <t>Количество личных приемов, проведенных главой муниципального района в отчетном периоде, ед.:</t>
  </si>
  <si>
    <t>Количество вопросов граждан, поступивших на личных приемах главы муниципального района в отчетном периоде, ед.:</t>
  </si>
  <si>
    <t>Количество личных приемов, проведенных заместителями главы муниципального района в отчетном периоде, ед.:</t>
  </si>
  <si>
    <t>Количество вопросов граждан, поступивших на личных приемах заместителей главы муниципального района в отчетном периоде, ед.:</t>
  </si>
  <si>
    <t>Количество вопросов, по которым в отчетном периоде получено мнение автора о результатах их рассмотрения, ед.:</t>
  </si>
  <si>
    <t>Количество личных приемов, проведенных главами городских и сельских поселений в отчетном периоде, ед.:</t>
  </si>
  <si>
    <t>Количество вопросов граждан, поступивших на личных приемах глав городских и сельских поселений в отчетном периоде, ед.:</t>
  </si>
  <si>
    <t>Количество личных приемов, проведенных заместителями глав городских и сельских поселений в отчетном периоде, ед.:</t>
  </si>
  <si>
    <t>Количество вопросов граждан, поступивших на личных приемах  заместителей глав городских и сельских поселений в отчетном периоде, ед.:</t>
  </si>
  <si>
    <t>Количество вопросов, по которым администрациями городских и сельских поселений в отчетном периоде получено мнение автора о результатах их рассмотрения, ед.:</t>
  </si>
  <si>
    <t>ІV квартал 2020 года</t>
  </si>
  <si>
    <t>Новокузнецкого муниципального района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</si>
</sst>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0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24">
    <xf numFmtId="0" fontId="0" fillId="0" borderId="0" xfId="0"/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0" borderId="7" xfId="0" applyFont="1" applyBorder="1" applyAlignment="1" applyProtection="1">
      <alignment horizontal="center" vertical="center" wrapText="1"/>
      <protection locked="0"/>
    </xf>
    <xf numFmtId="0" fontId="4" fillId="0" borderId="13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5" fillId="0" borderId="6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4" fillId="0" borderId="39" xfId="0" applyFont="1" applyBorder="1" applyAlignment="1" applyProtection="1">
      <alignment horizontal="center" vertical="center" wrapText="1"/>
    </xf>
    <xf numFmtId="0" fontId="5" fillId="0" borderId="37" xfId="0" applyFont="1" applyBorder="1" applyAlignment="1" applyProtection="1">
      <alignment horizontal="center" vertical="center" wrapText="1"/>
      <protection locked="0"/>
    </xf>
    <xf numFmtId="0" fontId="4" fillId="0" borderId="28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center" wrapText="1"/>
      <protection locked="0"/>
    </xf>
    <xf numFmtId="0" fontId="5" fillId="0" borderId="5" xfId="0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horizontal="center" vertical="center" wrapText="1"/>
    </xf>
    <xf numFmtId="0" fontId="4" fillId="0" borderId="48" xfId="0" applyFont="1" applyBorder="1" applyAlignment="1" applyProtection="1">
      <alignment horizontal="center" vertical="center" wrapText="1"/>
    </xf>
    <xf numFmtId="0" fontId="4" fillId="0" borderId="47" xfId="0" applyFont="1" applyBorder="1" applyAlignment="1" applyProtection="1">
      <alignment horizontal="center" vertical="center" wrapText="1"/>
    </xf>
    <xf numFmtId="0" fontId="5" fillId="0" borderId="9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5" fillId="0" borderId="33" xfId="0" applyFont="1" applyBorder="1" applyAlignment="1" applyProtection="1">
      <alignment horizontal="center" vertical="center" wrapText="1"/>
      <protection locked="0"/>
    </xf>
    <xf numFmtId="0" fontId="4" fillId="0" borderId="19" xfId="0" applyFont="1" applyBorder="1" applyAlignment="1" applyProtection="1">
      <alignment horizontal="center" vertical="center" wrapText="1"/>
    </xf>
    <xf numFmtId="0" fontId="4" fillId="0" borderId="12" xfId="0" applyNumberFormat="1" applyFont="1" applyBorder="1" applyAlignment="1" applyProtection="1">
      <alignment horizontal="center" vertical="center" wrapText="1"/>
      <protection locked="0"/>
    </xf>
    <xf numFmtId="0" fontId="4" fillId="0" borderId="17" xfId="0" applyFont="1" applyBorder="1" applyAlignment="1" applyProtection="1">
      <alignment horizontal="center" vertical="center" wrapText="1"/>
    </xf>
    <xf numFmtId="0" fontId="4" fillId="0" borderId="14" xfId="0" applyNumberFormat="1" applyFont="1" applyBorder="1" applyAlignment="1" applyProtection="1">
      <alignment horizontal="center" vertical="center" wrapText="1"/>
      <protection locked="0"/>
    </xf>
    <xf numFmtId="0" fontId="5" fillId="0" borderId="28" xfId="0" applyFont="1" applyBorder="1" applyAlignment="1" applyProtection="1">
      <alignment horizontal="center" vertical="center" wrapText="1"/>
      <protection locked="0"/>
    </xf>
    <xf numFmtId="0" fontId="5" fillId="0" borderId="8" xfId="0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horizontal="center" vertical="center" wrapText="1"/>
    </xf>
    <xf numFmtId="0" fontId="3" fillId="0" borderId="43" xfId="0" applyFont="1" applyBorder="1" applyAlignment="1" applyProtection="1">
      <alignment horizontal="center" vertical="center" wrapText="1"/>
    </xf>
    <xf numFmtId="0" fontId="0" fillId="0" borderId="0" xfId="0" applyBorder="1" applyProtection="1">
      <protection locked="0"/>
    </xf>
    <xf numFmtId="0" fontId="3" fillId="0" borderId="43" xfId="0" applyFont="1" applyBorder="1" applyAlignment="1" applyProtection="1">
      <alignment horizontal="center" vertical="center" wrapText="1"/>
      <protection locked="0"/>
    </xf>
    <xf numFmtId="0" fontId="3" fillId="0" borderId="32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4" fillId="0" borderId="20" xfId="0" applyNumberFormat="1" applyFont="1" applyBorder="1" applyAlignment="1" applyProtection="1">
      <alignment horizontal="center" vertical="center" wrapText="1"/>
      <protection locked="0"/>
    </xf>
    <xf numFmtId="0" fontId="4" fillId="0" borderId="51" xfId="0" applyNumberFormat="1" applyFont="1" applyBorder="1" applyAlignment="1" applyProtection="1">
      <alignment horizontal="center" vertical="center" wrapText="1"/>
      <protection locked="0"/>
    </xf>
    <xf numFmtId="0" fontId="4" fillId="0" borderId="52" xfId="0" applyNumberFormat="1" applyFont="1" applyBorder="1" applyAlignment="1" applyProtection="1">
      <alignment horizontal="center" vertical="center" wrapText="1"/>
      <protection locked="0"/>
    </xf>
    <xf numFmtId="0" fontId="5" fillId="0" borderId="36" xfId="0" applyFont="1" applyBorder="1" applyAlignment="1" applyProtection="1">
      <alignment horizontal="center" vertical="center" wrapText="1"/>
      <protection locked="0"/>
    </xf>
    <xf numFmtId="0" fontId="4" fillId="0" borderId="37" xfId="0" applyFont="1" applyBorder="1" applyAlignment="1" applyProtection="1">
      <alignment horizontal="center" vertical="center" wrapText="1"/>
    </xf>
    <xf numFmtId="0" fontId="5" fillId="0" borderId="12" xfId="0" applyFont="1" applyBorder="1" applyAlignment="1" applyProtection="1">
      <alignment horizontal="center" vertical="center" wrapText="1"/>
      <protection locked="0"/>
    </xf>
    <xf numFmtId="0" fontId="5" fillId="0" borderId="13" xfId="0" applyFont="1" applyBorder="1" applyAlignment="1" applyProtection="1">
      <alignment horizontal="center" vertical="center" wrapText="1"/>
      <protection locked="0"/>
    </xf>
    <xf numFmtId="0" fontId="5" fillId="0" borderId="53" xfId="0" applyFont="1" applyBorder="1" applyAlignment="1" applyProtection="1">
      <alignment horizontal="center" vertical="center" wrapText="1"/>
      <protection locked="0"/>
    </xf>
    <xf numFmtId="0" fontId="5" fillId="0" borderId="14" xfId="0" applyFont="1" applyBorder="1" applyAlignment="1" applyProtection="1">
      <alignment horizontal="center" vertical="center" wrapText="1"/>
      <protection locked="0"/>
    </xf>
    <xf numFmtId="0" fontId="5" fillId="0" borderId="38" xfId="0" applyFont="1" applyBorder="1" applyAlignment="1" applyProtection="1">
      <alignment horizontal="center" vertical="center" wrapText="1"/>
      <protection locked="0"/>
    </xf>
    <xf numFmtId="0" fontId="5" fillId="0" borderId="54" xfId="0" applyFont="1" applyBorder="1" applyAlignment="1" applyProtection="1">
      <alignment horizontal="center" vertical="center" wrapText="1"/>
      <protection locked="0"/>
    </xf>
    <xf numFmtId="0" fontId="6" fillId="0" borderId="3" xfId="0" applyFont="1" applyBorder="1" applyAlignment="1" applyProtection="1">
      <alignment horizontal="center" vertical="center" wrapText="1"/>
      <protection locked="0"/>
    </xf>
    <xf numFmtId="0" fontId="6" fillId="0" borderId="3" xfId="0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vertical="center"/>
      <protection locked="0"/>
    </xf>
    <xf numFmtId="0" fontId="0" fillId="0" borderId="0" xfId="0" applyFill="1" applyProtection="1"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7" fillId="0" borderId="56" xfId="0" applyFont="1" applyBorder="1" applyAlignment="1" applyProtection="1">
      <alignment horizontal="center" vertical="center" wrapText="1"/>
      <protection locked="0"/>
    </xf>
    <xf numFmtId="0" fontId="7" fillId="0" borderId="57" xfId="0" applyFont="1" applyBorder="1" applyAlignment="1" applyProtection="1">
      <alignment horizontal="center" vertical="center" wrapText="1"/>
      <protection locked="0"/>
    </xf>
    <xf numFmtId="0" fontId="7" fillId="0" borderId="55" xfId="0" applyFont="1" applyBorder="1" applyAlignment="1" applyProtection="1">
      <alignment horizontal="center" vertical="center" wrapText="1"/>
      <protection locked="0"/>
    </xf>
    <xf numFmtId="0" fontId="2" fillId="0" borderId="24" xfId="0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center" vertical="top"/>
      <protection locked="0"/>
    </xf>
    <xf numFmtId="0" fontId="0" fillId="0" borderId="0" xfId="0" applyAlignment="1" applyProtection="1">
      <alignment wrapText="1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11" fillId="0" borderId="0" xfId="0" applyFont="1" applyBorder="1" applyAlignment="1" applyProtection="1">
      <alignment horizontal="center" vertical="center" wrapText="1"/>
      <protection locked="0"/>
    </xf>
    <xf numFmtId="0" fontId="7" fillId="0" borderId="47" xfId="0" applyFont="1" applyBorder="1" applyAlignment="1" applyProtection="1">
      <alignment horizontal="center" vertical="center" wrapText="1"/>
    </xf>
    <xf numFmtId="0" fontId="3" fillId="0" borderId="42" xfId="0" applyFont="1" applyBorder="1" applyAlignment="1" applyProtection="1">
      <alignment horizontal="center" vertical="center" wrapText="1"/>
      <protection locked="0"/>
    </xf>
    <xf numFmtId="0" fontId="3" fillId="0" borderId="35" xfId="0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center" vertical="top" wrapText="1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left"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top" wrapText="1"/>
      <protection locked="0"/>
    </xf>
    <xf numFmtId="0" fontId="8" fillId="2" borderId="18" xfId="0" applyFont="1" applyFill="1" applyBorder="1" applyAlignment="1" applyProtection="1">
      <alignment horizontal="center" vertical="center" wrapText="1"/>
    </xf>
    <xf numFmtId="0" fontId="8" fillId="2" borderId="26" xfId="0" applyFont="1" applyFill="1" applyBorder="1" applyAlignment="1" applyProtection="1">
      <alignment horizontal="center" vertical="center" wrapText="1"/>
    </xf>
    <xf numFmtId="0" fontId="8" fillId="2" borderId="3" xfId="0" applyFont="1" applyFill="1" applyBorder="1" applyAlignment="1" applyProtection="1">
      <alignment horizontal="center" vertical="center" wrapText="1"/>
    </xf>
    <xf numFmtId="0" fontId="8" fillId="2" borderId="25" xfId="0" applyFont="1" applyFill="1" applyBorder="1" applyAlignment="1" applyProtection="1">
      <alignment horizontal="center" vertical="center" wrapText="1"/>
    </xf>
    <xf numFmtId="0" fontId="3" fillId="2" borderId="29" xfId="0" applyFont="1" applyFill="1" applyBorder="1" applyAlignment="1" applyProtection="1">
      <alignment horizontal="center" vertical="center" wrapText="1"/>
    </xf>
    <xf numFmtId="0" fontId="3" fillId="2" borderId="44" xfId="0" applyFont="1" applyFill="1" applyBorder="1" applyAlignment="1" applyProtection="1">
      <alignment horizontal="center" vertical="center" wrapText="1"/>
    </xf>
    <xf numFmtId="0" fontId="3" fillId="2" borderId="45" xfId="0" applyFont="1" applyFill="1" applyBorder="1" applyAlignment="1" applyProtection="1">
      <alignment horizontal="center" vertical="center" wrapText="1"/>
    </xf>
    <xf numFmtId="0" fontId="3" fillId="2" borderId="26" xfId="0" applyFont="1" applyFill="1" applyBorder="1" applyAlignment="1" applyProtection="1">
      <alignment horizontal="center" vertical="center" wrapText="1"/>
    </xf>
    <xf numFmtId="0" fontId="3" fillId="2" borderId="3" xfId="0" applyNumberFormat="1" applyFont="1" applyFill="1" applyBorder="1" applyAlignment="1" applyProtection="1">
      <alignment horizontal="center" vertical="center" wrapText="1"/>
    </xf>
    <xf numFmtId="0" fontId="3" fillId="0" borderId="9" xfId="0" applyFont="1" applyFill="1" applyBorder="1" applyAlignment="1" applyProtection="1">
      <alignment horizontal="center" vertical="center" textRotation="90" wrapText="1"/>
    </xf>
    <xf numFmtId="0" fontId="3" fillId="0" borderId="8" xfId="0" applyFont="1" applyFill="1" applyBorder="1" applyAlignment="1" applyProtection="1">
      <alignment horizontal="center" vertical="center" textRotation="90" wrapText="1"/>
    </xf>
    <xf numFmtId="0" fontId="3" fillId="0" borderId="54" xfId="0" applyFont="1" applyFill="1" applyBorder="1" applyAlignment="1" applyProtection="1">
      <alignment horizontal="center" vertical="center" textRotation="90" wrapText="1"/>
    </xf>
    <xf numFmtId="0" fontId="3" fillId="0" borderId="10" xfId="0" applyFont="1" applyFill="1" applyBorder="1" applyAlignment="1" applyProtection="1">
      <alignment horizontal="center" vertical="center" textRotation="90" wrapText="1"/>
    </xf>
    <xf numFmtId="0" fontId="3" fillId="2" borderId="62" xfId="0" applyFont="1" applyFill="1" applyBorder="1" applyAlignment="1" applyProtection="1">
      <alignment horizontal="center" vertical="center" wrapText="1"/>
    </xf>
    <xf numFmtId="0" fontId="3" fillId="2" borderId="64" xfId="0" applyFont="1" applyFill="1" applyBorder="1" applyAlignment="1" applyProtection="1">
      <alignment horizontal="center" vertical="center" wrapText="1"/>
    </xf>
    <xf numFmtId="0" fontId="3" fillId="2" borderId="65" xfId="0" applyFont="1" applyFill="1" applyBorder="1" applyAlignment="1" applyProtection="1">
      <alignment horizontal="center" vertical="center" wrapText="1"/>
    </xf>
    <xf numFmtId="0" fontId="3" fillId="2" borderId="32" xfId="0" applyFont="1" applyFill="1" applyBorder="1" applyAlignment="1" applyProtection="1">
      <alignment horizontal="center" vertical="center" wrapText="1"/>
    </xf>
    <xf numFmtId="0" fontId="3" fillId="2" borderId="66" xfId="0" applyFont="1" applyFill="1" applyBorder="1" applyAlignment="1" applyProtection="1">
      <alignment horizontal="center" vertical="center" wrapText="1"/>
    </xf>
    <xf numFmtId="0" fontId="3" fillId="2" borderId="8" xfId="0" applyFont="1" applyFill="1" applyBorder="1" applyAlignment="1" applyProtection="1">
      <alignment horizontal="center" vertical="center" wrapText="1"/>
    </xf>
    <xf numFmtId="0" fontId="3" fillId="2" borderId="9" xfId="0" applyFont="1" applyFill="1" applyBorder="1" applyAlignment="1" applyProtection="1">
      <alignment horizontal="center" vertical="center" wrapText="1"/>
    </xf>
    <xf numFmtId="0" fontId="3" fillId="2" borderId="10" xfId="0" applyFont="1" applyFill="1" applyBorder="1" applyAlignment="1" applyProtection="1">
      <alignment horizontal="center" vertical="center" wrapText="1"/>
    </xf>
    <xf numFmtId="0" fontId="3" fillId="2" borderId="47" xfId="0" applyFont="1" applyFill="1" applyBorder="1" applyAlignment="1" applyProtection="1">
      <alignment horizontal="center" vertical="center" wrapText="1"/>
    </xf>
    <xf numFmtId="0" fontId="3" fillId="2" borderId="56" xfId="0" applyFont="1" applyFill="1" applyBorder="1" applyAlignment="1" applyProtection="1">
      <alignment horizontal="center" vertical="center" wrapText="1"/>
    </xf>
    <xf numFmtId="0" fontId="3" fillId="2" borderId="57" xfId="0" applyFont="1" applyFill="1" applyBorder="1" applyAlignment="1" applyProtection="1">
      <alignment horizontal="center" vertical="center" wrapText="1"/>
    </xf>
    <xf numFmtId="0" fontId="3" fillId="2" borderId="23" xfId="0" applyFont="1" applyFill="1" applyBorder="1" applyAlignment="1" applyProtection="1">
      <alignment horizontal="center" vertical="center"/>
    </xf>
    <xf numFmtId="0" fontId="3" fillId="2" borderId="34" xfId="0" applyFont="1" applyFill="1" applyBorder="1" applyAlignment="1" applyProtection="1">
      <alignment horizontal="center" vertical="center"/>
    </xf>
    <xf numFmtId="0" fontId="7" fillId="0" borderId="29" xfId="0" applyFont="1" applyBorder="1" applyAlignment="1" applyProtection="1">
      <alignment horizontal="center" vertical="center" wrapText="1"/>
      <protection locked="0"/>
    </xf>
    <xf numFmtId="0" fontId="7" fillId="0" borderId="44" xfId="0" applyFont="1" applyBorder="1" applyAlignment="1" applyProtection="1">
      <alignment horizontal="center" vertical="center" wrapText="1"/>
      <protection locked="0"/>
    </xf>
    <xf numFmtId="0" fontId="7" fillId="0" borderId="67" xfId="0" applyFont="1" applyBorder="1" applyAlignment="1" applyProtection="1">
      <alignment horizontal="center" vertical="center" wrapText="1"/>
      <protection locked="0"/>
    </xf>
    <xf numFmtId="0" fontId="7" fillId="0" borderId="29" xfId="0" applyFont="1" applyBorder="1" applyAlignment="1" applyProtection="1">
      <alignment vertical="center" wrapText="1"/>
      <protection locked="0"/>
    </xf>
    <xf numFmtId="0" fontId="7" fillId="0" borderId="44" xfId="0" applyFont="1" applyBorder="1" applyAlignment="1" applyProtection="1">
      <alignment vertical="center" wrapText="1"/>
      <protection locked="0"/>
    </xf>
    <xf numFmtId="0" fontId="7" fillId="0" borderId="47" xfId="0" applyFont="1" applyBorder="1" applyAlignment="1" applyProtection="1">
      <alignment vertical="center" wrapText="1"/>
      <protection locked="0"/>
    </xf>
    <xf numFmtId="0" fontId="7" fillId="0" borderId="56" xfId="0" applyFont="1" applyBorder="1" applyAlignment="1" applyProtection="1">
      <alignment vertical="center" wrapText="1"/>
      <protection locked="0"/>
    </xf>
    <xf numFmtId="0" fontId="7" fillId="0" borderId="57" xfId="0" applyFont="1" applyBorder="1" applyAlignment="1" applyProtection="1">
      <alignment vertical="center" wrapText="1"/>
      <protection locked="0"/>
    </xf>
    <xf numFmtId="0" fontId="0" fillId="0" borderId="3" xfId="0" applyBorder="1" applyProtection="1">
      <protection locked="0"/>
    </xf>
    <xf numFmtId="0" fontId="0" fillId="0" borderId="27" xfId="0" applyBorder="1" applyProtection="1">
      <protection locked="0"/>
    </xf>
    <xf numFmtId="0" fontId="7" fillId="0" borderId="68" xfId="0" applyFont="1" applyBorder="1" applyAlignment="1" applyProtection="1">
      <alignment vertical="center" wrapText="1"/>
      <protection locked="0"/>
    </xf>
    <xf numFmtId="0" fontId="3" fillId="2" borderId="68" xfId="0" applyFont="1" applyFill="1" applyBorder="1" applyAlignment="1" applyProtection="1">
      <alignment horizontal="center" vertical="center" wrapText="1"/>
    </xf>
    <xf numFmtId="0" fontId="3" fillId="2" borderId="69" xfId="0" applyFont="1" applyFill="1" applyBorder="1" applyAlignment="1" applyProtection="1">
      <alignment horizontal="center" vertical="center" wrapText="1"/>
    </xf>
    <xf numFmtId="0" fontId="2" fillId="0" borderId="45" xfId="0" applyFont="1" applyBorder="1" applyAlignment="1" applyProtection="1">
      <alignment vertical="center" wrapText="1"/>
      <protection locked="0"/>
    </xf>
    <xf numFmtId="0" fontId="2" fillId="0" borderId="47" xfId="0" applyFont="1" applyFill="1" applyBorder="1" applyAlignment="1" applyProtection="1">
      <alignment vertical="center" wrapText="1"/>
      <protection locked="0"/>
    </xf>
    <xf numFmtId="0" fontId="12" fillId="0" borderId="0" xfId="0" applyFont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 vertical="center" textRotation="90" wrapText="1"/>
    </xf>
    <xf numFmtId="0" fontId="6" fillId="0" borderId="0" xfId="0" applyFont="1" applyAlignment="1" applyProtection="1">
      <alignment horizontal="center" vertical="center"/>
      <protection locked="0"/>
    </xf>
    <xf numFmtId="0" fontId="8" fillId="2" borderId="29" xfId="0" applyFont="1" applyFill="1" applyBorder="1" applyAlignment="1" applyProtection="1">
      <alignment horizontal="center" vertical="center" wrapText="1"/>
    </xf>
    <xf numFmtId="0" fontId="8" fillId="2" borderId="44" xfId="0" applyFont="1" applyFill="1" applyBorder="1" applyAlignment="1" applyProtection="1">
      <alignment horizontal="center" vertical="center" wrapText="1"/>
    </xf>
    <xf numFmtId="0" fontId="8" fillId="2" borderId="45" xfId="0" applyFont="1" applyFill="1" applyBorder="1" applyAlignment="1" applyProtection="1">
      <alignment horizontal="center" vertical="center" wrapText="1"/>
    </xf>
    <xf numFmtId="0" fontId="3" fillId="0" borderId="25" xfId="0" applyFont="1" applyBorder="1" applyAlignment="1" applyProtection="1">
      <alignment horizontal="center" vertical="center" wrapText="1"/>
    </xf>
    <xf numFmtId="0" fontId="3" fillId="0" borderId="10" xfId="0" applyFont="1" applyBorder="1" applyAlignment="1" applyProtection="1">
      <alignment horizontal="center" vertical="center" textRotation="90" wrapText="1"/>
    </xf>
    <xf numFmtId="0" fontId="7" fillId="0" borderId="47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3" fillId="0" borderId="56" xfId="0" applyFont="1" applyFill="1" applyBorder="1" applyAlignment="1" applyProtection="1">
      <alignment horizontal="center" vertical="center" wrapText="1"/>
      <protection locked="0"/>
    </xf>
    <xf numFmtId="0" fontId="3" fillId="0" borderId="57" xfId="0" applyFont="1" applyFill="1" applyBorder="1" applyAlignment="1" applyProtection="1">
      <alignment horizontal="center" vertical="center" wrapText="1"/>
      <protection locked="0"/>
    </xf>
    <xf numFmtId="0" fontId="3" fillId="0" borderId="47" xfId="0" applyFont="1" applyBorder="1" applyAlignment="1" applyProtection="1">
      <alignment horizontal="center" vertical="center" wrapText="1"/>
      <protection locked="0"/>
    </xf>
    <xf numFmtId="0" fontId="3" fillId="0" borderId="56" xfId="0" applyFont="1" applyBorder="1" applyAlignment="1" applyProtection="1">
      <alignment horizontal="center" vertical="center" wrapText="1"/>
      <protection locked="0"/>
    </xf>
    <xf numFmtId="0" fontId="3" fillId="0" borderId="57" xfId="0" applyFont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horizontal="center" vertical="center" wrapText="1"/>
      <protection locked="0"/>
    </xf>
    <xf numFmtId="0" fontId="7" fillId="0" borderId="47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right" vertical="center"/>
      <protection locked="0"/>
    </xf>
    <xf numFmtId="0" fontId="6" fillId="0" borderId="19" xfId="0" applyFont="1" applyBorder="1" applyAlignment="1" applyProtection="1">
      <alignment horizontal="center" vertical="center"/>
      <protection locked="0"/>
    </xf>
    <xf numFmtId="0" fontId="6" fillId="0" borderId="19" xfId="0" applyFont="1" applyBorder="1" applyAlignment="1" applyProtection="1">
      <alignment horizontal="center" vertical="center"/>
    </xf>
    <xf numFmtId="0" fontId="3" fillId="0" borderId="21" xfId="0" applyFont="1" applyBorder="1" applyAlignment="1" applyProtection="1">
      <alignment horizontal="center" vertical="center" textRotation="90" wrapText="1"/>
    </xf>
    <xf numFmtId="0" fontId="3" fillId="0" borderId="49" xfId="0" applyFont="1" applyBorder="1" applyAlignment="1" applyProtection="1">
      <alignment horizontal="center" vertical="center" textRotation="90" wrapText="1"/>
    </xf>
    <xf numFmtId="0" fontId="3" fillId="0" borderId="50" xfId="0" applyFont="1" applyBorder="1" applyAlignment="1" applyProtection="1">
      <alignment horizontal="center" vertical="center" textRotation="90" wrapText="1"/>
    </xf>
    <xf numFmtId="0" fontId="3" fillId="0" borderId="12" xfId="0" applyFont="1" applyBorder="1" applyAlignment="1" applyProtection="1">
      <alignment horizontal="center" vertical="center" textRotation="90" wrapText="1"/>
    </xf>
    <xf numFmtId="0" fontId="3" fillId="0" borderId="13" xfId="0" applyFont="1" applyBorder="1" applyAlignment="1" applyProtection="1">
      <alignment horizontal="center" vertical="center" textRotation="90" wrapText="1"/>
    </xf>
    <xf numFmtId="0" fontId="3" fillId="0" borderId="14" xfId="0" applyFont="1" applyBorder="1" applyAlignment="1" applyProtection="1">
      <alignment horizontal="center" vertical="center" textRotation="90" wrapText="1"/>
    </xf>
    <xf numFmtId="0" fontId="3" fillId="0" borderId="6" xfId="0" applyFont="1" applyBorder="1" applyAlignment="1" applyProtection="1">
      <alignment horizontal="center" vertical="center" textRotation="90" wrapText="1"/>
    </xf>
    <xf numFmtId="0" fontId="3" fillId="0" borderId="8" xfId="0" applyFont="1" applyBorder="1" applyAlignment="1" applyProtection="1">
      <alignment horizontal="center" vertical="center" textRotation="90" wrapText="1"/>
    </xf>
    <xf numFmtId="0" fontId="3" fillId="0" borderId="2" xfId="0" applyFont="1" applyBorder="1" applyAlignment="1" applyProtection="1">
      <alignment horizontal="center" vertical="center" wrapText="1"/>
    </xf>
    <xf numFmtId="0" fontId="3" fillId="0" borderId="7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 textRotation="90" wrapText="1"/>
    </xf>
    <xf numFmtId="0" fontId="3" fillId="0" borderId="9" xfId="0" applyFont="1" applyBorder="1" applyAlignment="1" applyProtection="1">
      <alignment horizontal="center" vertical="center" textRotation="90" wrapText="1"/>
    </xf>
    <xf numFmtId="0" fontId="3" fillId="0" borderId="7" xfId="0" applyFont="1" applyBorder="1" applyAlignment="1" applyProtection="1">
      <alignment horizontal="center" vertical="center" textRotation="90" wrapText="1"/>
    </xf>
    <xf numFmtId="0" fontId="3" fillId="0" borderId="10" xfId="0" applyFont="1" applyBorder="1" applyAlignment="1" applyProtection="1">
      <alignment horizontal="center" vertical="center" textRotation="90" wrapText="1"/>
    </xf>
    <xf numFmtId="0" fontId="2" fillId="0" borderId="25" xfId="0" applyFont="1" applyBorder="1" applyAlignment="1" applyProtection="1">
      <alignment horizontal="center" vertical="center"/>
      <protection locked="0"/>
    </xf>
    <xf numFmtId="0" fontId="2" fillId="0" borderId="27" xfId="0" applyFont="1" applyBorder="1" applyAlignment="1" applyProtection="1">
      <alignment horizontal="center" vertical="center"/>
      <protection locked="0"/>
    </xf>
    <xf numFmtId="0" fontId="3" fillId="0" borderId="40" xfId="0" applyFont="1" applyFill="1" applyBorder="1" applyAlignment="1" applyProtection="1">
      <alignment horizontal="center" vertical="center" wrapText="1"/>
    </xf>
    <xf numFmtId="0" fontId="3" fillId="0" borderId="41" xfId="0" applyFont="1" applyFill="1" applyBorder="1" applyAlignment="1" applyProtection="1">
      <alignment horizontal="center" vertical="center" wrapText="1"/>
    </xf>
    <xf numFmtId="0" fontId="3" fillId="0" borderId="34" xfId="0" applyFont="1" applyFill="1" applyBorder="1" applyAlignment="1" applyProtection="1">
      <alignment horizontal="center" vertical="center" wrapText="1"/>
    </xf>
    <xf numFmtId="0" fontId="3" fillId="0" borderId="58" xfId="0" applyFont="1" applyFill="1" applyBorder="1" applyAlignment="1" applyProtection="1">
      <alignment horizontal="center" vertical="center" wrapText="1"/>
    </xf>
    <xf numFmtId="0" fontId="3" fillId="0" borderId="19" xfId="0" applyFont="1" applyFill="1" applyBorder="1" applyAlignment="1" applyProtection="1">
      <alignment horizontal="center" vertical="center" wrapText="1"/>
    </xf>
    <xf numFmtId="0" fontId="3" fillId="0" borderId="48" xfId="0" applyFont="1" applyFill="1" applyBorder="1" applyAlignment="1" applyProtection="1">
      <alignment horizontal="center" vertical="center" wrapText="1"/>
    </xf>
    <xf numFmtId="0" fontId="3" fillId="0" borderId="28" xfId="0" applyFont="1" applyFill="1" applyBorder="1" applyAlignment="1" applyProtection="1">
      <alignment horizontal="center" vertical="center" wrapText="1"/>
    </xf>
    <xf numFmtId="0" fontId="3" fillId="0" borderId="4" xfId="0" applyFont="1" applyFill="1" applyBorder="1" applyAlignment="1" applyProtection="1">
      <alignment horizontal="center" vertical="center" wrapText="1"/>
    </xf>
    <xf numFmtId="0" fontId="3" fillId="0" borderId="5" xfId="0" applyFont="1" applyFill="1" applyBorder="1" applyAlignment="1" applyProtection="1">
      <alignment horizontal="center" vertical="center" wrapText="1"/>
    </xf>
    <xf numFmtId="0" fontId="3" fillId="0" borderId="6" xfId="0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 wrapText="1"/>
    </xf>
    <xf numFmtId="0" fontId="3" fillId="0" borderId="7" xfId="0" applyFont="1" applyFill="1" applyBorder="1" applyAlignment="1" applyProtection="1">
      <alignment horizontal="center" vertical="center" wrapText="1"/>
    </xf>
    <xf numFmtId="0" fontId="12" fillId="0" borderId="0" xfId="0" applyFont="1" applyAlignment="1" applyProtection="1">
      <alignment horizontal="center" vertical="center"/>
      <protection locked="0"/>
    </xf>
    <xf numFmtId="0" fontId="3" fillId="0" borderId="37" xfId="0" applyFont="1" applyBorder="1" applyAlignment="1" applyProtection="1">
      <alignment horizontal="center" vertical="center" wrapText="1"/>
    </xf>
    <xf numFmtId="0" fontId="3" fillId="0" borderId="38" xfId="0" applyFont="1" applyBorder="1" applyAlignment="1" applyProtection="1">
      <alignment horizontal="center" vertical="center" wrapText="1"/>
    </xf>
    <xf numFmtId="0" fontId="6" fillId="0" borderId="25" xfId="0" applyFont="1" applyBorder="1" applyAlignment="1" applyProtection="1">
      <alignment horizontal="left" vertical="center" wrapText="1"/>
    </xf>
    <xf numFmtId="0" fontId="6" fillId="0" borderId="26" xfId="0" applyFont="1" applyBorder="1" applyAlignment="1" applyProtection="1">
      <alignment horizontal="left" vertical="center" wrapText="1"/>
    </xf>
    <xf numFmtId="0" fontId="3" fillId="0" borderId="6" xfId="0" applyFont="1" applyBorder="1" applyAlignment="1" applyProtection="1">
      <alignment horizontal="left" vertical="top" wrapText="1"/>
    </xf>
    <xf numFmtId="0" fontId="3" fillId="0" borderId="2" xfId="0" applyFont="1" applyBorder="1" applyAlignment="1" applyProtection="1">
      <alignment horizontal="left" vertical="top" wrapText="1"/>
    </xf>
    <xf numFmtId="0" fontId="3" fillId="0" borderId="7" xfId="0" applyFont="1" applyBorder="1" applyAlignment="1" applyProtection="1">
      <alignment horizontal="left" vertical="top" wrapText="1"/>
    </xf>
    <xf numFmtId="0" fontId="3" fillId="0" borderId="33" xfId="0" applyFont="1" applyBorder="1" applyAlignment="1" applyProtection="1">
      <alignment horizontal="center" vertical="center" textRotation="90" wrapText="1"/>
    </xf>
    <xf numFmtId="0" fontId="3" fillId="0" borderId="54" xfId="0" applyFont="1" applyBorder="1" applyAlignment="1" applyProtection="1">
      <alignment horizontal="center" vertical="center" textRotation="90" wrapText="1"/>
    </xf>
    <xf numFmtId="43" fontId="3" fillId="0" borderId="2" xfId="1" applyFont="1" applyBorder="1" applyAlignment="1" applyProtection="1">
      <alignment horizontal="center" vertical="center" textRotation="90" wrapText="1"/>
    </xf>
    <xf numFmtId="43" fontId="3" fillId="0" borderId="30" xfId="1" applyFont="1" applyBorder="1" applyAlignment="1" applyProtection="1">
      <alignment horizontal="center" vertical="center" textRotation="90" wrapText="1"/>
    </xf>
    <xf numFmtId="43" fontId="3" fillId="0" borderId="7" xfId="1" applyFont="1" applyBorder="1" applyAlignment="1" applyProtection="1">
      <alignment horizontal="center" vertical="center" textRotation="90" wrapText="1"/>
    </xf>
    <xf numFmtId="43" fontId="3" fillId="0" borderId="31" xfId="1" applyFont="1" applyBorder="1" applyAlignment="1" applyProtection="1">
      <alignment horizontal="center" vertical="center" textRotation="90" wrapText="1"/>
    </xf>
    <xf numFmtId="43" fontId="8" fillId="0" borderId="20" xfId="1" applyFont="1" applyBorder="1" applyAlignment="1" applyProtection="1">
      <alignment horizontal="center" vertical="center" wrapText="1"/>
    </xf>
    <xf numFmtId="43" fontId="8" fillId="0" borderId="21" xfId="1" applyFont="1" applyBorder="1" applyAlignment="1" applyProtection="1">
      <alignment horizontal="center" vertical="center" wrapText="1"/>
    </xf>
    <xf numFmtId="43" fontId="8" fillId="0" borderId="22" xfId="1" applyFont="1" applyBorder="1" applyAlignment="1" applyProtection="1">
      <alignment horizontal="center" vertical="center" wrapText="1"/>
    </xf>
    <xf numFmtId="0" fontId="3" fillId="0" borderId="36" xfId="0" applyFont="1" applyBorder="1" applyAlignment="1" applyProtection="1">
      <alignment horizontal="center" vertical="center" wrapText="1"/>
    </xf>
    <xf numFmtId="0" fontId="3" fillId="0" borderId="4" xfId="0" applyFont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center" vertical="center" wrapText="1"/>
    </xf>
    <xf numFmtId="0" fontId="3" fillId="0" borderId="8" xfId="0" applyFont="1" applyBorder="1" applyAlignment="1" applyProtection="1">
      <alignment horizontal="left" vertical="top" wrapText="1"/>
    </xf>
    <xf numFmtId="0" fontId="3" fillId="0" borderId="9" xfId="0" applyFont="1" applyBorder="1" applyAlignment="1" applyProtection="1">
      <alignment horizontal="left" vertical="top" wrapText="1"/>
    </xf>
    <xf numFmtId="0" fontId="3" fillId="0" borderId="10" xfId="0" applyFont="1" applyBorder="1" applyAlignment="1" applyProtection="1">
      <alignment horizontal="left" vertical="top" wrapText="1"/>
    </xf>
    <xf numFmtId="0" fontId="3" fillId="0" borderId="11" xfId="0" applyFont="1" applyBorder="1" applyAlignment="1" applyProtection="1">
      <alignment horizontal="left" vertical="top" wrapText="1"/>
    </xf>
    <xf numFmtId="0" fontId="3" fillId="0" borderId="15" xfId="0" applyFont="1" applyBorder="1" applyAlignment="1" applyProtection="1">
      <alignment horizontal="left" vertical="top" wrapText="1"/>
    </xf>
    <xf numFmtId="0" fontId="3" fillId="0" borderId="16" xfId="0" applyFont="1" applyBorder="1" applyAlignment="1" applyProtection="1">
      <alignment horizontal="left" vertical="top" wrapText="1"/>
    </xf>
    <xf numFmtId="0" fontId="2" fillId="0" borderId="6" xfId="0" applyFont="1" applyBorder="1" applyAlignment="1" applyProtection="1">
      <alignment horizontal="left" vertical="top" wrapText="1"/>
    </xf>
    <xf numFmtId="0" fontId="2" fillId="0" borderId="2" xfId="0" applyFont="1" applyBorder="1" applyAlignment="1" applyProtection="1">
      <alignment horizontal="left" vertical="top" wrapText="1"/>
    </xf>
    <xf numFmtId="0" fontId="2" fillId="0" borderId="7" xfId="0" applyFont="1" applyBorder="1" applyAlignment="1" applyProtection="1">
      <alignment horizontal="left" vertical="top" wrapText="1"/>
    </xf>
    <xf numFmtId="0" fontId="3" fillId="0" borderId="28" xfId="0" applyFont="1" applyBorder="1" applyAlignment="1" applyProtection="1">
      <alignment horizontal="center" vertical="center" wrapText="1"/>
    </xf>
    <xf numFmtId="0" fontId="3" fillId="0" borderId="60" xfId="0" applyFont="1" applyBorder="1" applyAlignment="1" applyProtection="1">
      <alignment horizontal="center" vertical="center" textRotation="90" wrapText="1"/>
    </xf>
    <xf numFmtId="0" fontId="3" fillId="0" borderId="22" xfId="0" applyFont="1" applyBorder="1" applyAlignment="1" applyProtection="1">
      <alignment horizontal="center" vertical="center" textRotation="90" wrapText="1"/>
    </xf>
    <xf numFmtId="0" fontId="3" fillId="0" borderId="59" xfId="0" applyFont="1" applyBorder="1" applyAlignment="1" applyProtection="1">
      <alignment horizontal="center" vertical="center" textRotation="90" wrapText="1"/>
    </xf>
    <xf numFmtId="0" fontId="3" fillId="0" borderId="61" xfId="0" applyFont="1" applyBorder="1" applyAlignment="1" applyProtection="1">
      <alignment horizontal="center" vertical="center" textRotation="90" wrapText="1"/>
    </xf>
    <xf numFmtId="0" fontId="3" fillId="0" borderId="23" xfId="0" applyFont="1" applyBorder="1" applyAlignment="1" applyProtection="1">
      <alignment horizontal="center" vertical="center" textRotation="90" wrapText="1"/>
    </xf>
    <xf numFmtId="0" fontId="3" fillId="0" borderId="1" xfId="0" applyFont="1" applyBorder="1" applyAlignment="1" applyProtection="1">
      <alignment horizontal="center" vertical="center" textRotation="90" wrapText="1"/>
    </xf>
    <xf numFmtId="0" fontId="3" fillId="0" borderId="24" xfId="0" applyFont="1" applyBorder="1" applyAlignment="1" applyProtection="1">
      <alignment horizontal="center" vertical="center" textRotation="90" wrapText="1"/>
    </xf>
    <xf numFmtId="0" fontId="6" fillId="0" borderId="27" xfId="0" applyFont="1" applyBorder="1" applyAlignment="1" applyProtection="1">
      <alignment horizontal="left" vertical="center" wrapText="1"/>
    </xf>
    <xf numFmtId="0" fontId="3" fillId="0" borderId="29" xfId="0" applyFont="1" applyBorder="1" applyAlignment="1" applyProtection="1">
      <alignment horizontal="left" vertical="top" wrapText="1"/>
    </xf>
    <xf numFmtId="0" fontId="3" fillId="0" borderId="44" xfId="0" applyFont="1" applyBorder="1" applyAlignment="1" applyProtection="1">
      <alignment horizontal="left" vertical="top" wrapText="1"/>
    </xf>
    <xf numFmtId="0" fontId="3" fillId="0" borderId="45" xfId="0" applyFont="1" applyBorder="1" applyAlignment="1" applyProtection="1">
      <alignment horizontal="left" vertical="top" wrapText="1"/>
    </xf>
    <xf numFmtId="0" fontId="2" fillId="0" borderId="29" xfId="0" applyFont="1" applyBorder="1" applyAlignment="1" applyProtection="1">
      <alignment horizontal="left" vertical="top" wrapText="1"/>
    </xf>
    <xf numFmtId="0" fontId="2" fillId="0" borderId="44" xfId="0" applyFont="1" applyBorder="1" applyAlignment="1" applyProtection="1">
      <alignment horizontal="left" vertical="top" wrapText="1"/>
    </xf>
    <xf numFmtId="0" fontId="2" fillId="0" borderId="45" xfId="0" applyFont="1" applyBorder="1" applyAlignment="1" applyProtection="1">
      <alignment horizontal="left" vertical="top" wrapText="1"/>
    </xf>
    <xf numFmtId="0" fontId="3" fillId="0" borderId="6" xfId="0" applyFont="1" applyBorder="1" applyAlignment="1" applyProtection="1">
      <alignment horizontal="center" vertical="center" wrapText="1"/>
    </xf>
    <xf numFmtId="0" fontId="3" fillId="0" borderId="8" xfId="0" applyFont="1" applyBorder="1" applyAlignment="1" applyProtection="1">
      <alignment horizontal="center" vertical="center" wrapText="1"/>
    </xf>
    <xf numFmtId="0" fontId="3" fillId="0" borderId="10" xfId="0" applyFont="1" applyBorder="1" applyAlignment="1" applyProtection="1">
      <alignment horizontal="center" vertical="center" wrapText="1"/>
    </xf>
    <xf numFmtId="0" fontId="3" fillId="2" borderId="62" xfId="0" applyFont="1" applyFill="1" applyBorder="1" applyAlignment="1" applyProtection="1">
      <alignment horizontal="center" vertical="center"/>
    </xf>
    <xf numFmtId="0" fontId="3" fillId="2" borderId="63" xfId="0" applyFont="1" applyFill="1" applyBorder="1" applyAlignment="1" applyProtection="1">
      <alignment horizontal="center" vertical="center"/>
    </xf>
    <xf numFmtId="0" fontId="3" fillId="0" borderId="53" xfId="0" applyFont="1" applyBorder="1" applyAlignment="1" applyProtection="1">
      <alignment horizontal="center" vertical="center" wrapText="1"/>
    </xf>
    <xf numFmtId="0" fontId="0" fillId="0" borderId="26" xfId="0" applyBorder="1" applyAlignment="1" applyProtection="1">
      <alignment vertical="center"/>
    </xf>
    <xf numFmtId="0" fontId="0" fillId="0" borderId="27" xfId="0" applyBorder="1" applyAlignment="1" applyProtection="1">
      <alignment vertical="center"/>
    </xf>
    <xf numFmtId="0" fontId="3" fillId="0" borderId="40" xfId="0" applyFont="1" applyBorder="1" applyAlignment="1" applyProtection="1">
      <alignment horizontal="center" vertical="center" wrapText="1"/>
    </xf>
    <xf numFmtId="0" fontId="3" fillId="0" borderId="41" xfId="0" applyFont="1" applyBorder="1" applyAlignment="1" applyProtection="1">
      <alignment horizontal="center" vertical="center" wrapText="1"/>
    </xf>
    <xf numFmtId="0" fontId="3" fillId="0" borderId="34" xfId="0" applyFont="1" applyBorder="1" applyAlignment="1" applyProtection="1">
      <alignment horizontal="center" vertical="center" wrapText="1"/>
    </xf>
    <xf numFmtId="0" fontId="3" fillId="0" borderId="42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vertical="center" wrapText="1"/>
    </xf>
    <xf numFmtId="0" fontId="3" fillId="0" borderId="35" xfId="0" applyFont="1" applyBorder="1" applyAlignment="1" applyProtection="1">
      <alignment horizontal="center" vertical="center" wrapText="1"/>
    </xf>
    <xf numFmtId="43" fontId="3" fillId="0" borderId="46" xfId="1" applyFont="1" applyBorder="1" applyAlignment="1" applyProtection="1">
      <alignment horizontal="center" vertical="center" textRotation="90" wrapText="1"/>
    </xf>
    <xf numFmtId="43" fontId="3" fillId="0" borderId="42" xfId="1" applyFont="1" applyBorder="1" applyAlignment="1" applyProtection="1">
      <alignment horizontal="center" vertical="center" textRotation="90" wrapText="1"/>
    </xf>
    <xf numFmtId="0" fontId="3" fillId="0" borderId="25" xfId="0" applyFont="1" applyBorder="1" applyAlignment="1" applyProtection="1">
      <alignment horizontal="center" vertical="center" wrapText="1"/>
    </xf>
    <xf numFmtId="0" fontId="3" fillId="0" borderId="26" xfId="0" applyFont="1" applyBorder="1" applyAlignment="1" applyProtection="1">
      <alignment horizontal="center" vertical="center" wrapText="1"/>
    </xf>
    <xf numFmtId="0" fontId="6" fillId="0" borderId="0" xfId="0" applyFont="1" applyAlignment="1" applyProtection="1">
      <alignment horizontal="center" vertical="center"/>
      <protection locked="0"/>
    </xf>
    <xf numFmtId="0" fontId="6" fillId="0" borderId="19" xfId="0" applyFont="1" applyBorder="1" applyAlignment="1" applyProtection="1">
      <alignment horizontal="center" vertical="center"/>
    </xf>
    <xf numFmtId="0" fontId="6" fillId="0" borderId="19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right" vertical="center"/>
      <protection locked="0"/>
    </xf>
    <xf numFmtId="0" fontId="8" fillId="2" borderId="29" xfId="0" applyFont="1" applyFill="1" applyBorder="1" applyAlignment="1" applyProtection="1">
      <alignment horizontal="center" vertical="center" wrapText="1"/>
    </xf>
    <xf numFmtId="0" fontId="8" fillId="2" borderId="44" xfId="0" applyFont="1" applyFill="1" applyBorder="1" applyAlignment="1" applyProtection="1">
      <alignment horizontal="center" vertical="center" wrapText="1"/>
    </xf>
    <xf numFmtId="0" fontId="8" fillId="2" borderId="45" xfId="0" applyFont="1" applyFill="1" applyBorder="1" applyAlignment="1" applyProtection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B94"/>
  <sheetViews>
    <sheetView tabSelected="1" topLeftCell="A43" zoomScale="93" zoomScaleNormal="93" workbookViewId="0">
      <selection activeCell="B48" sqref="B48:C48"/>
    </sheetView>
  </sheetViews>
  <sheetFormatPr defaultRowHeight="15" x14ac:dyDescent="0.25"/>
  <cols>
    <col min="1" max="1" width="3.5703125" style="4" customWidth="1"/>
    <col min="2" max="2" width="8.7109375" style="4" customWidth="1"/>
    <col min="3" max="3" width="9.140625" style="4" customWidth="1"/>
    <col min="4" max="4" width="13" style="4" customWidth="1"/>
    <col min="5" max="6" width="9.140625" style="4"/>
    <col min="7" max="8" width="9.85546875" style="4" customWidth="1"/>
    <col min="9" max="9" width="7.28515625" style="4" customWidth="1"/>
    <col min="10" max="10" width="11.140625" style="4" customWidth="1"/>
    <col min="11" max="11" width="12" style="4" customWidth="1"/>
    <col min="12" max="12" width="9.5703125" style="4" customWidth="1"/>
    <col min="13" max="13" width="11.5703125" style="4" customWidth="1"/>
    <col min="14" max="14" width="12.140625" style="4" customWidth="1"/>
    <col min="15" max="15" width="9.7109375" style="4" customWidth="1"/>
    <col min="16" max="16" width="13.7109375" style="4" customWidth="1"/>
    <col min="17" max="17" width="11.28515625" style="4" customWidth="1"/>
    <col min="18" max="20" width="9.140625" style="4"/>
    <col min="21" max="21" width="10.42578125" style="4" customWidth="1"/>
    <col min="22" max="22" width="6.42578125" style="4" customWidth="1"/>
    <col min="23" max="23" width="8.85546875" style="4" customWidth="1"/>
    <col min="24" max="24" width="7.28515625" style="4" customWidth="1"/>
    <col min="25" max="25" width="7.5703125" style="4" customWidth="1"/>
    <col min="26" max="26" width="7.85546875" style="4" customWidth="1"/>
    <col min="27" max="16384" width="9.140625" style="4"/>
  </cols>
  <sheetData>
    <row r="1" spans="1:25" ht="18" customHeight="1" x14ac:dyDescent="0.25">
      <c r="B1" s="217" t="s">
        <v>34</v>
      </c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  <c r="Q1" s="217"/>
      <c r="R1" s="217"/>
      <c r="S1" s="217"/>
      <c r="T1" s="217"/>
      <c r="U1" s="217"/>
      <c r="V1" s="4" t="s">
        <v>37</v>
      </c>
    </row>
    <row r="2" spans="1:25" x14ac:dyDescent="0.25">
      <c r="B2" s="217" t="s">
        <v>50</v>
      </c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7"/>
      <c r="U2" s="217"/>
    </row>
    <row r="3" spans="1:25" ht="19.5" customHeight="1" x14ac:dyDescent="0.25">
      <c r="B3" s="220" t="s">
        <v>51</v>
      </c>
      <c r="C3" s="220"/>
      <c r="D3" s="220"/>
      <c r="E3" s="220"/>
      <c r="F3" s="220"/>
      <c r="G3" s="220"/>
      <c r="H3" s="219" t="s">
        <v>104</v>
      </c>
      <c r="I3" s="219"/>
      <c r="J3" s="219"/>
      <c r="K3" s="219"/>
      <c r="L3" s="219"/>
      <c r="M3" s="219"/>
      <c r="N3" s="219"/>
      <c r="O3" s="108" t="s">
        <v>35</v>
      </c>
      <c r="P3" s="218" t="s">
        <v>103</v>
      </c>
      <c r="Q3" s="218"/>
      <c r="R3" s="218"/>
      <c r="S3" s="43"/>
      <c r="T3" s="43"/>
      <c r="U3" s="6"/>
    </row>
    <row r="4" spans="1:25" ht="15.75" customHeight="1" x14ac:dyDescent="0.25">
      <c r="A4" s="155" t="s">
        <v>83</v>
      </c>
      <c r="B4" s="155"/>
      <c r="C4" s="155"/>
      <c r="I4" s="50"/>
      <c r="J4" s="50"/>
      <c r="K4" s="50"/>
      <c r="L4" s="50"/>
      <c r="M4" s="50"/>
      <c r="N4" s="50"/>
      <c r="O4" s="50"/>
      <c r="P4" s="50"/>
      <c r="Q4" s="50"/>
      <c r="S4" s="52"/>
      <c r="T4" s="52"/>
      <c r="U4" s="52"/>
      <c r="V4" s="26"/>
      <c r="W4" s="26"/>
      <c r="X4" s="26"/>
    </row>
    <row r="5" spans="1:25" ht="9.75" customHeight="1" x14ac:dyDescent="0.25">
      <c r="I5" s="50"/>
      <c r="J5" s="50"/>
      <c r="K5" s="50"/>
      <c r="L5" s="50"/>
      <c r="M5" s="50"/>
      <c r="N5" s="50"/>
      <c r="O5" s="50"/>
      <c r="P5" s="50"/>
      <c r="Q5" s="50"/>
      <c r="S5" s="52"/>
      <c r="T5" s="52"/>
      <c r="U5" s="52"/>
      <c r="V5" s="26"/>
      <c r="W5" s="26"/>
      <c r="X5" s="26"/>
    </row>
    <row r="6" spans="1:25" ht="9.75" customHeight="1" thickBot="1" x14ac:dyDescent="0.3">
      <c r="I6" s="50"/>
      <c r="J6" s="50"/>
      <c r="K6" s="50"/>
      <c r="L6" s="50"/>
      <c r="M6" s="50"/>
      <c r="N6" s="50"/>
      <c r="O6" s="50"/>
      <c r="P6" s="50"/>
      <c r="Q6" s="50"/>
      <c r="S6" s="52"/>
      <c r="T6" s="52"/>
      <c r="U6" s="52"/>
      <c r="V6" s="26"/>
      <c r="W6" s="26"/>
      <c r="X6" s="26"/>
    </row>
    <row r="7" spans="1:25" ht="114.75" customHeight="1" thickBot="1" x14ac:dyDescent="0.3">
      <c r="B7" s="158" t="s">
        <v>57</v>
      </c>
      <c r="C7" s="159"/>
      <c r="D7" s="159"/>
      <c r="E7" s="122">
        <v>904</v>
      </c>
      <c r="F7" s="53" t="s">
        <v>48</v>
      </c>
      <c r="G7" s="158" t="s">
        <v>58</v>
      </c>
      <c r="H7" s="159"/>
      <c r="I7" s="192"/>
      <c r="J7" s="41">
        <v>105</v>
      </c>
      <c r="K7" s="53" t="s">
        <v>48</v>
      </c>
      <c r="L7" s="158" t="s">
        <v>78</v>
      </c>
      <c r="M7" s="159"/>
      <c r="N7" s="192"/>
      <c r="O7" s="41">
        <v>264</v>
      </c>
      <c r="P7" s="53" t="s">
        <v>49</v>
      </c>
      <c r="Q7" s="158" t="s">
        <v>59</v>
      </c>
      <c r="R7" s="205"/>
      <c r="S7" s="206"/>
      <c r="T7" s="42">
        <f>SUM(E7,J7,O7)</f>
        <v>1273</v>
      </c>
      <c r="U7" s="52"/>
      <c r="V7" s="26"/>
      <c r="W7" s="26"/>
      <c r="X7" s="26"/>
      <c r="Y7" s="51"/>
    </row>
    <row r="8" spans="1:25" ht="18" customHeight="1" x14ac:dyDescent="0.25">
      <c r="I8" s="50"/>
      <c r="J8" s="50"/>
      <c r="K8" s="50"/>
      <c r="L8" s="50"/>
      <c r="M8" s="50"/>
      <c r="N8" s="50"/>
      <c r="O8" s="50"/>
      <c r="P8" s="50"/>
      <c r="Q8" s="50"/>
      <c r="S8" s="52"/>
      <c r="T8" s="52"/>
      <c r="U8" s="52"/>
    </row>
    <row r="9" spans="1:25" ht="18" customHeight="1" x14ac:dyDescent="0.25">
      <c r="A9" s="155" t="s">
        <v>84</v>
      </c>
      <c r="B9" s="155"/>
      <c r="C9" s="155"/>
      <c r="I9" s="50"/>
      <c r="J9" s="50"/>
      <c r="K9" s="50"/>
      <c r="L9" s="50"/>
      <c r="M9" s="50"/>
      <c r="N9" s="50"/>
      <c r="O9" s="50"/>
      <c r="P9" s="50"/>
      <c r="Q9" s="50"/>
      <c r="S9" s="52"/>
      <c r="T9" s="52"/>
      <c r="U9" s="52"/>
    </row>
    <row r="10" spans="1:25" ht="12" customHeight="1" thickBot="1" x14ac:dyDescent="0.3"/>
    <row r="11" spans="1:25" ht="59.25" customHeight="1" x14ac:dyDescent="0.25">
      <c r="B11" s="207" t="s">
        <v>36</v>
      </c>
      <c r="C11" s="208"/>
      <c r="D11" s="209"/>
      <c r="E11" s="172" t="s">
        <v>65</v>
      </c>
      <c r="F11" s="173"/>
      <c r="G11" s="173"/>
      <c r="H11" s="173"/>
      <c r="I11" s="174"/>
      <c r="J11" s="189" t="s">
        <v>52</v>
      </c>
      <c r="K11" s="169" t="s">
        <v>53</v>
      </c>
      <c r="L11" s="170"/>
      <c r="M11" s="170"/>
      <c r="N11" s="171"/>
      <c r="O11" s="189" t="s">
        <v>55</v>
      </c>
      <c r="P11" s="189" t="s">
        <v>56</v>
      </c>
      <c r="Q11" s="189" t="s">
        <v>54</v>
      </c>
      <c r="R11" s="184" t="s">
        <v>77</v>
      </c>
      <c r="S11" s="173"/>
      <c r="T11" s="173"/>
      <c r="U11" s="174"/>
    </row>
    <row r="12" spans="1:25" ht="17.25" customHeight="1" x14ac:dyDescent="0.25">
      <c r="B12" s="210"/>
      <c r="C12" s="211"/>
      <c r="D12" s="212"/>
      <c r="E12" s="156" t="s">
        <v>0</v>
      </c>
      <c r="F12" s="135" t="s">
        <v>1</v>
      </c>
      <c r="G12" s="135"/>
      <c r="H12" s="135"/>
      <c r="I12" s="136"/>
      <c r="J12" s="190"/>
      <c r="K12" s="213" t="s">
        <v>2</v>
      </c>
      <c r="L12" s="165" t="s">
        <v>43</v>
      </c>
      <c r="M12" s="165" t="s">
        <v>3</v>
      </c>
      <c r="N12" s="167" t="s">
        <v>4</v>
      </c>
      <c r="O12" s="190"/>
      <c r="P12" s="190"/>
      <c r="Q12" s="190"/>
      <c r="R12" s="133" t="s">
        <v>5</v>
      </c>
      <c r="S12" s="137" t="s">
        <v>6</v>
      </c>
      <c r="T12" s="137" t="s">
        <v>7</v>
      </c>
      <c r="U12" s="139" t="s">
        <v>8</v>
      </c>
    </row>
    <row r="13" spans="1:25" ht="191.25" customHeight="1" thickBot="1" x14ac:dyDescent="0.3">
      <c r="B13" s="210"/>
      <c r="C13" s="211"/>
      <c r="D13" s="212"/>
      <c r="E13" s="157"/>
      <c r="F13" s="107" t="s">
        <v>44</v>
      </c>
      <c r="G13" s="74" t="s">
        <v>80</v>
      </c>
      <c r="H13" s="74" t="s">
        <v>82</v>
      </c>
      <c r="I13" s="113" t="s">
        <v>9</v>
      </c>
      <c r="J13" s="191"/>
      <c r="K13" s="214"/>
      <c r="L13" s="166"/>
      <c r="M13" s="166"/>
      <c r="N13" s="168"/>
      <c r="O13" s="191"/>
      <c r="P13" s="191"/>
      <c r="Q13" s="191"/>
      <c r="R13" s="134"/>
      <c r="S13" s="138"/>
      <c r="T13" s="138"/>
      <c r="U13" s="140"/>
      <c r="X13" s="51"/>
    </row>
    <row r="14" spans="1:25" ht="15.75" thickBot="1" x14ac:dyDescent="0.3">
      <c r="B14" s="221">
        <v>1</v>
      </c>
      <c r="C14" s="222"/>
      <c r="D14" s="223"/>
      <c r="E14" s="65">
        <v>2</v>
      </c>
      <c r="F14" s="110">
        <v>3</v>
      </c>
      <c r="G14" s="110">
        <v>4</v>
      </c>
      <c r="H14" s="110">
        <v>5</v>
      </c>
      <c r="I14" s="111">
        <v>6</v>
      </c>
      <c r="J14" s="66">
        <v>7</v>
      </c>
      <c r="K14" s="109">
        <v>8</v>
      </c>
      <c r="L14" s="110">
        <v>9</v>
      </c>
      <c r="M14" s="110">
        <v>10</v>
      </c>
      <c r="N14" s="111">
        <v>11</v>
      </c>
      <c r="O14" s="67">
        <v>12</v>
      </c>
      <c r="P14" s="68">
        <v>13</v>
      </c>
      <c r="Q14" s="68">
        <v>14</v>
      </c>
      <c r="R14" s="109">
        <v>15</v>
      </c>
      <c r="S14" s="110">
        <v>16</v>
      </c>
      <c r="T14" s="110">
        <v>17</v>
      </c>
      <c r="U14" s="111">
        <v>18</v>
      </c>
    </row>
    <row r="15" spans="1:25" ht="30.75" customHeight="1" thickBot="1" x14ac:dyDescent="0.3">
      <c r="B15" s="215" t="s">
        <v>66</v>
      </c>
      <c r="C15" s="216"/>
      <c r="D15" s="216"/>
      <c r="E15" s="208"/>
      <c r="F15" s="208"/>
      <c r="G15" s="208"/>
      <c r="H15" s="208"/>
      <c r="I15" s="208"/>
      <c r="J15" s="208"/>
      <c r="K15" s="208"/>
      <c r="L15" s="208"/>
      <c r="M15" s="208"/>
      <c r="N15" s="208"/>
      <c r="O15" s="208"/>
      <c r="P15" s="208"/>
      <c r="Q15" s="208"/>
      <c r="R15" s="208"/>
      <c r="S15" s="208"/>
      <c r="T15" s="208"/>
      <c r="U15" s="209"/>
    </row>
    <row r="16" spans="1:25" ht="19.5" customHeight="1" x14ac:dyDescent="0.25">
      <c r="B16" s="178" t="s">
        <v>10</v>
      </c>
      <c r="C16" s="179"/>
      <c r="D16" s="180"/>
      <c r="E16" s="9">
        <f>SUM(F16:I16)</f>
        <v>1</v>
      </c>
      <c r="F16" s="10">
        <v>1</v>
      </c>
      <c r="G16" s="10"/>
      <c r="H16" s="10"/>
      <c r="I16" s="11"/>
      <c r="J16" s="35"/>
      <c r="K16" s="33">
        <v>1</v>
      </c>
      <c r="L16" s="10"/>
      <c r="M16" s="10"/>
      <c r="N16" s="37"/>
      <c r="O16" s="19"/>
      <c r="P16" s="30"/>
      <c r="Q16" s="30"/>
      <c r="R16" s="22"/>
      <c r="S16" s="10"/>
      <c r="T16" s="10"/>
      <c r="U16" s="2">
        <f>J16+K16+L16+M16+N16+O16</f>
        <v>1</v>
      </c>
    </row>
    <row r="17" spans="2:21" ht="28.5" customHeight="1" x14ac:dyDescent="0.25">
      <c r="B17" s="160" t="s">
        <v>11</v>
      </c>
      <c r="C17" s="161"/>
      <c r="D17" s="162"/>
      <c r="E17" s="12">
        <f t="shared" ref="E17:E38" si="0">SUM(F17:I17)</f>
        <v>33</v>
      </c>
      <c r="F17" s="1">
        <v>12</v>
      </c>
      <c r="G17" s="1">
        <v>1</v>
      </c>
      <c r="H17" s="1"/>
      <c r="I17" s="2">
        <v>20</v>
      </c>
      <c r="J17" s="36"/>
      <c r="K17" s="8">
        <v>3</v>
      </c>
      <c r="L17" s="1">
        <v>1</v>
      </c>
      <c r="M17" s="1">
        <v>26</v>
      </c>
      <c r="N17" s="17"/>
      <c r="O17" s="3">
        <v>3</v>
      </c>
      <c r="P17" s="31"/>
      <c r="Q17" s="31"/>
      <c r="R17" s="5"/>
      <c r="S17" s="1"/>
      <c r="T17" s="1"/>
      <c r="U17" s="2">
        <f>J17+K17+L17+M17+N17+O17</f>
        <v>33</v>
      </c>
    </row>
    <row r="18" spans="2:21" ht="19.5" customHeight="1" x14ac:dyDescent="0.25">
      <c r="B18" s="160" t="s">
        <v>12</v>
      </c>
      <c r="C18" s="161"/>
      <c r="D18" s="162"/>
      <c r="E18" s="12">
        <f t="shared" si="0"/>
        <v>13</v>
      </c>
      <c r="F18" s="1">
        <v>5</v>
      </c>
      <c r="G18" s="1">
        <v>1</v>
      </c>
      <c r="H18" s="1"/>
      <c r="I18" s="2">
        <v>7</v>
      </c>
      <c r="J18" s="36">
        <v>1</v>
      </c>
      <c r="K18" s="8"/>
      <c r="L18" s="1"/>
      <c r="M18" s="1">
        <v>8</v>
      </c>
      <c r="N18" s="17">
        <v>1</v>
      </c>
      <c r="O18" s="3">
        <v>3</v>
      </c>
      <c r="P18" s="31"/>
      <c r="Q18" s="31"/>
      <c r="R18" s="5"/>
      <c r="S18" s="1"/>
      <c r="T18" s="1"/>
      <c r="U18" s="2">
        <f>J18+K18+L18+M18+N18+O18</f>
        <v>13</v>
      </c>
    </row>
    <row r="19" spans="2:21" ht="19.5" customHeight="1" x14ac:dyDescent="0.25">
      <c r="B19" s="160" t="s">
        <v>13</v>
      </c>
      <c r="C19" s="161"/>
      <c r="D19" s="162"/>
      <c r="E19" s="12">
        <f t="shared" si="0"/>
        <v>0</v>
      </c>
      <c r="F19" s="1"/>
      <c r="G19" s="1"/>
      <c r="H19" s="1"/>
      <c r="I19" s="2"/>
      <c r="J19" s="36"/>
      <c r="K19" s="8"/>
      <c r="L19" s="1"/>
      <c r="M19" s="1"/>
      <c r="N19" s="17"/>
      <c r="O19" s="3"/>
      <c r="P19" s="31"/>
      <c r="Q19" s="31"/>
      <c r="R19" s="5"/>
      <c r="S19" s="1"/>
      <c r="T19" s="1"/>
      <c r="U19" s="2">
        <f>J19+K19+L19+M19+N19+O19</f>
        <v>0</v>
      </c>
    </row>
    <row r="20" spans="2:21" ht="24" customHeight="1" x14ac:dyDescent="0.25">
      <c r="B20" s="160" t="s">
        <v>41</v>
      </c>
      <c r="C20" s="161"/>
      <c r="D20" s="162"/>
      <c r="E20" s="12">
        <f>SUM(E21:E22)</f>
        <v>436</v>
      </c>
      <c r="F20" s="7">
        <f t="shared" ref="F20:U20" si="1">SUM(F21:F22)</f>
        <v>179</v>
      </c>
      <c r="G20" s="7">
        <f t="shared" si="1"/>
        <v>51</v>
      </c>
      <c r="H20" s="7">
        <f t="shared" si="1"/>
        <v>92</v>
      </c>
      <c r="I20" s="13">
        <f t="shared" si="1"/>
        <v>114</v>
      </c>
      <c r="J20" s="13">
        <f t="shared" si="1"/>
        <v>30</v>
      </c>
      <c r="K20" s="34">
        <f t="shared" si="1"/>
        <v>59</v>
      </c>
      <c r="L20" s="7">
        <f t="shared" si="1"/>
        <v>31</v>
      </c>
      <c r="M20" s="7">
        <f t="shared" si="1"/>
        <v>294</v>
      </c>
      <c r="N20" s="18">
        <f t="shared" si="1"/>
        <v>8</v>
      </c>
      <c r="O20" s="20">
        <f>SUM(O21:O22)</f>
        <v>14</v>
      </c>
      <c r="P20" s="20">
        <f t="shared" ref="P20:Q20" si="2">SUM(P21:P22)</f>
        <v>0</v>
      </c>
      <c r="Q20" s="20">
        <f t="shared" si="2"/>
        <v>0</v>
      </c>
      <c r="R20" s="12">
        <f t="shared" si="1"/>
        <v>0</v>
      </c>
      <c r="S20" s="7">
        <f t="shared" si="1"/>
        <v>0</v>
      </c>
      <c r="T20" s="7">
        <f t="shared" si="1"/>
        <v>0</v>
      </c>
      <c r="U20" s="13">
        <f t="shared" si="1"/>
        <v>436</v>
      </c>
    </row>
    <row r="21" spans="2:21" x14ac:dyDescent="0.25">
      <c r="B21" s="181" t="s">
        <v>14</v>
      </c>
      <c r="C21" s="182"/>
      <c r="D21" s="183"/>
      <c r="E21" s="12">
        <f t="shared" si="0"/>
        <v>62</v>
      </c>
      <c r="F21" s="1">
        <v>23</v>
      </c>
      <c r="G21" s="1">
        <v>18</v>
      </c>
      <c r="H21" s="1">
        <v>10</v>
      </c>
      <c r="I21" s="2">
        <v>11</v>
      </c>
      <c r="J21" s="36">
        <v>3</v>
      </c>
      <c r="K21" s="8">
        <v>2</v>
      </c>
      <c r="L21" s="1"/>
      <c r="M21" s="1">
        <v>54</v>
      </c>
      <c r="N21" s="17"/>
      <c r="O21" s="3">
        <v>3</v>
      </c>
      <c r="P21" s="31"/>
      <c r="Q21" s="31"/>
      <c r="R21" s="5"/>
      <c r="S21" s="1"/>
      <c r="T21" s="1"/>
      <c r="U21" s="2">
        <f>J21+K21+L21+M21+N21+O21</f>
        <v>62</v>
      </c>
    </row>
    <row r="22" spans="2:21" x14ac:dyDescent="0.25">
      <c r="B22" s="181" t="s">
        <v>15</v>
      </c>
      <c r="C22" s="182"/>
      <c r="D22" s="183"/>
      <c r="E22" s="12">
        <f t="shared" si="0"/>
        <v>374</v>
      </c>
      <c r="F22" s="1">
        <v>156</v>
      </c>
      <c r="G22" s="1">
        <v>33</v>
      </c>
      <c r="H22" s="1">
        <v>82</v>
      </c>
      <c r="I22" s="2">
        <v>103</v>
      </c>
      <c r="J22" s="36">
        <v>27</v>
      </c>
      <c r="K22" s="8">
        <v>57</v>
      </c>
      <c r="L22" s="1">
        <v>31</v>
      </c>
      <c r="M22" s="1">
        <v>240</v>
      </c>
      <c r="N22" s="17">
        <v>8</v>
      </c>
      <c r="O22" s="3">
        <v>11</v>
      </c>
      <c r="P22" s="31"/>
      <c r="Q22" s="31"/>
      <c r="R22" s="5"/>
      <c r="S22" s="1"/>
      <c r="T22" s="1"/>
      <c r="U22" s="2">
        <f>J22+K22+L22+M22+N22+O22</f>
        <v>374</v>
      </c>
    </row>
    <row r="23" spans="2:21" ht="19.5" customHeight="1" x14ac:dyDescent="0.25">
      <c r="B23" s="160" t="s">
        <v>16</v>
      </c>
      <c r="C23" s="161"/>
      <c r="D23" s="162"/>
      <c r="E23" s="12">
        <f t="shared" si="0"/>
        <v>6</v>
      </c>
      <c r="F23" s="1">
        <v>3</v>
      </c>
      <c r="G23" s="1">
        <v>2</v>
      </c>
      <c r="H23" s="1">
        <v>1</v>
      </c>
      <c r="I23" s="2"/>
      <c r="J23" s="36"/>
      <c r="K23" s="8"/>
      <c r="L23" s="1"/>
      <c r="M23" s="1">
        <v>6</v>
      </c>
      <c r="N23" s="17"/>
      <c r="O23" s="3"/>
      <c r="P23" s="31"/>
      <c r="Q23" s="31"/>
      <c r="R23" s="5"/>
      <c r="S23" s="1"/>
      <c r="T23" s="1"/>
      <c r="U23" s="2">
        <f>J23+K23+L23+M23+N23+O23</f>
        <v>6</v>
      </c>
    </row>
    <row r="24" spans="2:21" ht="30.75" customHeight="1" x14ac:dyDescent="0.25">
      <c r="B24" s="160" t="s">
        <v>17</v>
      </c>
      <c r="C24" s="161"/>
      <c r="D24" s="162"/>
      <c r="E24" s="12">
        <f t="shared" si="0"/>
        <v>240</v>
      </c>
      <c r="F24" s="1">
        <v>8</v>
      </c>
      <c r="G24" s="1">
        <v>3</v>
      </c>
      <c r="H24" s="1">
        <v>167</v>
      </c>
      <c r="I24" s="2">
        <v>62</v>
      </c>
      <c r="J24" s="36">
        <v>3</v>
      </c>
      <c r="K24" s="8">
        <v>1</v>
      </c>
      <c r="L24" s="1">
        <v>1</v>
      </c>
      <c r="M24" s="1">
        <v>234</v>
      </c>
      <c r="N24" s="17"/>
      <c r="O24" s="3">
        <v>1</v>
      </c>
      <c r="P24" s="31"/>
      <c r="Q24" s="31"/>
      <c r="R24" s="5"/>
      <c r="S24" s="1"/>
      <c r="T24" s="1"/>
      <c r="U24" s="2">
        <f>J24+K24+L24+M24+N24+O24</f>
        <v>240</v>
      </c>
    </row>
    <row r="25" spans="2:21" ht="20.25" customHeight="1" x14ac:dyDescent="0.25">
      <c r="B25" s="160" t="s">
        <v>18</v>
      </c>
      <c r="C25" s="161"/>
      <c r="D25" s="162"/>
      <c r="E25" s="12">
        <f t="shared" si="0"/>
        <v>0</v>
      </c>
      <c r="F25" s="1"/>
      <c r="G25" s="1"/>
      <c r="H25" s="1"/>
      <c r="I25" s="2"/>
      <c r="J25" s="36"/>
      <c r="K25" s="8"/>
      <c r="L25" s="1"/>
      <c r="M25" s="1"/>
      <c r="N25" s="17"/>
      <c r="O25" s="3"/>
      <c r="P25" s="31"/>
      <c r="Q25" s="31"/>
      <c r="R25" s="5"/>
      <c r="S25" s="1"/>
      <c r="T25" s="1"/>
      <c r="U25" s="2"/>
    </row>
    <row r="26" spans="2:21" ht="18.75" customHeight="1" x14ac:dyDescent="0.25">
      <c r="B26" s="160" t="s">
        <v>19</v>
      </c>
      <c r="C26" s="161"/>
      <c r="D26" s="162"/>
      <c r="E26" s="12">
        <f t="shared" si="0"/>
        <v>287</v>
      </c>
      <c r="F26" s="1">
        <v>95</v>
      </c>
      <c r="G26" s="1">
        <v>29</v>
      </c>
      <c r="H26" s="1">
        <v>36</v>
      </c>
      <c r="I26" s="2">
        <v>127</v>
      </c>
      <c r="J26" s="36">
        <v>7</v>
      </c>
      <c r="K26" s="8">
        <v>2</v>
      </c>
      <c r="L26" s="1">
        <v>5</v>
      </c>
      <c r="M26" s="1">
        <v>221</v>
      </c>
      <c r="N26" s="17">
        <v>2</v>
      </c>
      <c r="O26" s="3">
        <v>50</v>
      </c>
      <c r="P26" s="31"/>
      <c r="Q26" s="31"/>
      <c r="R26" s="5"/>
      <c r="S26" s="1"/>
      <c r="T26" s="1"/>
      <c r="U26" s="2">
        <f>J26+K26+L26+M26+N26+O26</f>
        <v>287</v>
      </c>
    </row>
    <row r="27" spans="2:21" ht="29.25" customHeight="1" x14ac:dyDescent="0.25">
      <c r="B27" s="160" t="s">
        <v>20</v>
      </c>
      <c r="C27" s="161"/>
      <c r="D27" s="162"/>
      <c r="E27" s="12">
        <f t="shared" si="0"/>
        <v>0</v>
      </c>
      <c r="F27" s="1"/>
      <c r="G27" s="1"/>
      <c r="H27" s="1"/>
      <c r="I27" s="2"/>
      <c r="J27" s="36"/>
      <c r="K27" s="8"/>
      <c r="L27" s="1"/>
      <c r="M27" s="1"/>
      <c r="N27" s="17"/>
      <c r="O27" s="3"/>
      <c r="P27" s="31"/>
      <c r="Q27" s="31"/>
      <c r="R27" s="5"/>
      <c r="S27" s="1"/>
      <c r="T27" s="1"/>
      <c r="U27" s="2"/>
    </row>
    <row r="28" spans="2:21" ht="31.5" customHeight="1" x14ac:dyDescent="0.25">
      <c r="B28" s="160" t="s">
        <v>21</v>
      </c>
      <c r="C28" s="161"/>
      <c r="D28" s="162"/>
      <c r="E28" s="12">
        <f t="shared" si="0"/>
        <v>56</v>
      </c>
      <c r="F28" s="1">
        <v>6</v>
      </c>
      <c r="G28" s="1">
        <v>6</v>
      </c>
      <c r="H28" s="1">
        <v>17</v>
      </c>
      <c r="I28" s="2">
        <v>27</v>
      </c>
      <c r="J28" s="36">
        <v>4</v>
      </c>
      <c r="K28" s="8">
        <v>2</v>
      </c>
      <c r="L28" s="1">
        <v>7</v>
      </c>
      <c r="M28" s="1">
        <v>32</v>
      </c>
      <c r="N28" s="17"/>
      <c r="O28" s="3">
        <v>11</v>
      </c>
      <c r="P28" s="31"/>
      <c r="Q28" s="31"/>
      <c r="R28" s="5"/>
      <c r="S28" s="1"/>
      <c r="T28" s="1"/>
      <c r="U28" s="2">
        <f>J28+K28+L28+M28+N28+O28</f>
        <v>56</v>
      </c>
    </row>
    <row r="29" spans="2:21" ht="21" customHeight="1" x14ac:dyDescent="0.25">
      <c r="B29" s="160" t="s">
        <v>22</v>
      </c>
      <c r="C29" s="161"/>
      <c r="D29" s="162"/>
      <c r="E29" s="12">
        <f t="shared" si="0"/>
        <v>3</v>
      </c>
      <c r="F29" s="1"/>
      <c r="G29" s="1">
        <v>1</v>
      </c>
      <c r="H29" s="1"/>
      <c r="I29" s="2">
        <v>2</v>
      </c>
      <c r="J29" s="36"/>
      <c r="K29" s="8"/>
      <c r="L29" s="1"/>
      <c r="M29" s="1">
        <v>3</v>
      </c>
      <c r="N29" s="17"/>
      <c r="O29" s="3"/>
      <c r="P29" s="31"/>
      <c r="Q29" s="31"/>
      <c r="R29" s="5"/>
      <c r="S29" s="1"/>
      <c r="T29" s="1"/>
      <c r="U29" s="2">
        <f>J29+K29+L29+M29+N29+O29</f>
        <v>3</v>
      </c>
    </row>
    <row r="30" spans="2:21" ht="21" customHeight="1" x14ac:dyDescent="0.25">
      <c r="B30" s="160" t="s">
        <v>23</v>
      </c>
      <c r="C30" s="161"/>
      <c r="D30" s="162"/>
      <c r="E30" s="12">
        <f t="shared" si="0"/>
        <v>29</v>
      </c>
      <c r="F30" s="1">
        <v>4</v>
      </c>
      <c r="G30" s="1">
        <v>9</v>
      </c>
      <c r="H30" s="1">
        <v>4</v>
      </c>
      <c r="I30" s="2">
        <v>12</v>
      </c>
      <c r="J30" s="36">
        <v>1</v>
      </c>
      <c r="K30" s="8">
        <v>1</v>
      </c>
      <c r="L30" s="1"/>
      <c r="M30" s="1">
        <v>25</v>
      </c>
      <c r="N30" s="17"/>
      <c r="O30" s="3">
        <v>2</v>
      </c>
      <c r="P30" s="31"/>
      <c r="Q30" s="31"/>
      <c r="R30" s="5"/>
      <c r="S30" s="1"/>
      <c r="T30" s="1"/>
      <c r="U30" s="2">
        <f>J30+K30+L30+M30+N30+O30</f>
        <v>29</v>
      </c>
    </row>
    <row r="31" spans="2:21" ht="30" customHeight="1" x14ac:dyDescent="0.25">
      <c r="B31" s="160" t="s">
        <v>24</v>
      </c>
      <c r="C31" s="161"/>
      <c r="D31" s="162"/>
      <c r="E31" s="12">
        <f t="shared" si="0"/>
        <v>12</v>
      </c>
      <c r="F31" s="1">
        <v>4</v>
      </c>
      <c r="G31" s="1">
        <v>3</v>
      </c>
      <c r="H31" s="1"/>
      <c r="I31" s="2">
        <v>5</v>
      </c>
      <c r="J31" s="36"/>
      <c r="K31" s="8"/>
      <c r="L31" s="1"/>
      <c r="M31" s="1">
        <v>5</v>
      </c>
      <c r="N31" s="17"/>
      <c r="O31" s="3">
        <v>7</v>
      </c>
      <c r="P31" s="31"/>
      <c r="Q31" s="31"/>
      <c r="R31" s="5"/>
      <c r="S31" s="1"/>
      <c r="T31" s="1"/>
      <c r="U31" s="2">
        <f>J31+K31+L31+M31+N31+O31</f>
        <v>12</v>
      </c>
    </row>
    <row r="32" spans="2:21" ht="21" customHeight="1" x14ac:dyDescent="0.25">
      <c r="B32" s="160" t="s">
        <v>25</v>
      </c>
      <c r="C32" s="161"/>
      <c r="D32" s="162"/>
      <c r="E32" s="12">
        <f t="shared" si="0"/>
        <v>0</v>
      </c>
      <c r="F32" s="1"/>
      <c r="G32" s="1"/>
      <c r="H32" s="1"/>
      <c r="I32" s="2"/>
      <c r="J32" s="36"/>
      <c r="K32" s="8"/>
      <c r="L32" s="1"/>
      <c r="M32" s="1"/>
      <c r="N32" s="17"/>
      <c r="O32" s="3"/>
      <c r="P32" s="31"/>
      <c r="Q32" s="31"/>
      <c r="R32" s="5"/>
      <c r="S32" s="1"/>
      <c r="T32" s="1"/>
      <c r="U32" s="2"/>
    </row>
    <row r="33" spans="1:28" ht="27.75" customHeight="1" x14ac:dyDescent="0.25">
      <c r="B33" s="160" t="s">
        <v>26</v>
      </c>
      <c r="C33" s="161"/>
      <c r="D33" s="162"/>
      <c r="E33" s="12">
        <f t="shared" si="0"/>
        <v>14</v>
      </c>
      <c r="F33" s="1">
        <v>8</v>
      </c>
      <c r="G33" s="1"/>
      <c r="H33" s="1"/>
      <c r="I33" s="2">
        <v>6</v>
      </c>
      <c r="J33" s="36"/>
      <c r="K33" s="8"/>
      <c r="L33" s="1">
        <v>1</v>
      </c>
      <c r="M33" s="1">
        <v>6</v>
      </c>
      <c r="N33" s="17"/>
      <c r="O33" s="3">
        <v>7</v>
      </c>
      <c r="P33" s="31"/>
      <c r="Q33" s="31"/>
      <c r="R33" s="5"/>
      <c r="S33" s="1"/>
      <c r="T33" s="1"/>
      <c r="U33" s="2">
        <f>J33+K33+L33+M33+N33+O33</f>
        <v>14</v>
      </c>
    </row>
    <row r="34" spans="1:28" ht="33" customHeight="1" x14ac:dyDescent="0.25">
      <c r="B34" s="160" t="s">
        <v>27</v>
      </c>
      <c r="C34" s="161"/>
      <c r="D34" s="162"/>
      <c r="E34" s="12">
        <f t="shared" si="0"/>
        <v>0</v>
      </c>
      <c r="F34" s="1"/>
      <c r="G34" s="1"/>
      <c r="H34" s="1"/>
      <c r="I34" s="2"/>
      <c r="J34" s="36"/>
      <c r="K34" s="8"/>
      <c r="L34" s="1"/>
      <c r="M34" s="1"/>
      <c r="N34" s="17"/>
      <c r="O34" s="3"/>
      <c r="P34" s="31"/>
      <c r="Q34" s="31"/>
      <c r="R34" s="5"/>
      <c r="S34" s="1"/>
      <c r="T34" s="1"/>
      <c r="U34" s="2"/>
    </row>
    <row r="35" spans="1:28" ht="20.25" customHeight="1" x14ac:dyDescent="0.25">
      <c r="B35" s="160" t="s">
        <v>28</v>
      </c>
      <c r="C35" s="161"/>
      <c r="D35" s="162"/>
      <c r="E35" s="12">
        <f t="shared" si="0"/>
        <v>0</v>
      </c>
      <c r="F35" s="1"/>
      <c r="G35" s="1"/>
      <c r="H35" s="1"/>
      <c r="I35" s="2"/>
      <c r="J35" s="36"/>
      <c r="K35" s="8"/>
      <c r="L35" s="1"/>
      <c r="M35" s="1"/>
      <c r="N35" s="17"/>
      <c r="O35" s="3"/>
      <c r="P35" s="31"/>
      <c r="Q35" s="31"/>
      <c r="R35" s="5"/>
      <c r="S35" s="1"/>
      <c r="T35" s="1"/>
      <c r="U35" s="2"/>
    </row>
    <row r="36" spans="1:28" ht="29.25" customHeight="1" x14ac:dyDescent="0.25">
      <c r="B36" s="160" t="s">
        <v>29</v>
      </c>
      <c r="C36" s="161"/>
      <c r="D36" s="162"/>
      <c r="E36" s="12">
        <f t="shared" si="0"/>
        <v>0</v>
      </c>
      <c r="F36" s="1"/>
      <c r="G36" s="1"/>
      <c r="H36" s="1"/>
      <c r="I36" s="2"/>
      <c r="J36" s="36"/>
      <c r="K36" s="8"/>
      <c r="L36" s="1"/>
      <c r="M36" s="1"/>
      <c r="N36" s="17"/>
      <c r="O36" s="3"/>
      <c r="P36" s="31"/>
      <c r="Q36" s="31"/>
      <c r="R36" s="5"/>
      <c r="S36" s="1"/>
      <c r="T36" s="1"/>
      <c r="U36" s="2"/>
    </row>
    <row r="37" spans="1:28" ht="28.5" customHeight="1" x14ac:dyDescent="0.25">
      <c r="B37" s="160" t="s">
        <v>30</v>
      </c>
      <c r="C37" s="161"/>
      <c r="D37" s="162"/>
      <c r="E37" s="12">
        <f t="shared" si="0"/>
        <v>0</v>
      </c>
      <c r="F37" s="1"/>
      <c r="G37" s="1"/>
      <c r="H37" s="1"/>
      <c r="I37" s="2"/>
      <c r="J37" s="36"/>
      <c r="K37" s="8"/>
      <c r="L37" s="1"/>
      <c r="M37" s="1"/>
      <c r="N37" s="17"/>
      <c r="O37" s="3"/>
      <c r="P37" s="31"/>
      <c r="Q37" s="31"/>
      <c r="R37" s="5"/>
      <c r="S37" s="1"/>
      <c r="T37" s="1"/>
      <c r="U37" s="2"/>
    </row>
    <row r="38" spans="1:28" ht="68.25" customHeight="1" thickBot="1" x14ac:dyDescent="0.3">
      <c r="B38" s="175" t="s">
        <v>31</v>
      </c>
      <c r="C38" s="176"/>
      <c r="D38" s="177"/>
      <c r="E38" s="14">
        <f t="shared" si="0"/>
        <v>0</v>
      </c>
      <c r="F38" s="15"/>
      <c r="G38" s="15"/>
      <c r="H38" s="15"/>
      <c r="I38" s="16"/>
      <c r="J38" s="38"/>
      <c r="K38" s="39"/>
      <c r="L38" s="15"/>
      <c r="M38" s="15"/>
      <c r="N38" s="40"/>
      <c r="O38" s="21"/>
      <c r="P38" s="32"/>
      <c r="Q38" s="32"/>
      <c r="R38" s="23"/>
      <c r="S38" s="15"/>
      <c r="T38" s="15"/>
      <c r="U38" s="16"/>
      <c r="X38" s="4" t="s">
        <v>37</v>
      </c>
    </row>
    <row r="39" spans="1:28" ht="15.75" thickBot="1" x14ac:dyDescent="0.3">
      <c r="B39" s="193" t="s">
        <v>32</v>
      </c>
      <c r="C39" s="194"/>
      <c r="D39" s="195"/>
      <c r="E39" s="112">
        <f>SUM(E16:E20,E23:E38)</f>
        <v>1130</v>
      </c>
      <c r="F39" s="112">
        <f t="shared" ref="F39:U39" si="3">SUM(F16:F20,F23:F38)</f>
        <v>325</v>
      </c>
      <c r="G39" s="112">
        <f t="shared" si="3"/>
        <v>106</v>
      </c>
      <c r="H39" s="112">
        <f t="shared" si="3"/>
        <v>317</v>
      </c>
      <c r="I39" s="112">
        <f t="shared" si="3"/>
        <v>382</v>
      </c>
      <c r="J39" s="112">
        <f t="shared" si="3"/>
        <v>46</v>
      </c>
      <c r="K39" s="112">
        <f t="shared" si="3"/>
        <v>69</v>
      </c>
      <c r="L39" s="112">
        <f t="shared" si="3"/>
        <v>46</v>
      </c>
      <c r="M39" s="112">
        <f t="shared" si="3"/>
        <v>860</v>
      </c>
      <c r="N39" s="112">
        <f t="shared" si="3"/>
        <v>11</v>
      </c>
      <c r="O39" s="112">
        <f t="shared" si="3"/>
        <v>98</v>
      </c>
      <c r="P39" s="112">
        <f t="shared" si="3"/>
        <v>0</v>
      </c>
      <c r="Q39" s="112">
        <f t="shared" si="3"/>
        <v>0</v>
      </c>
      <c r="R39" s="112">
        <f t="shared" si="3"/>
        <v>0</v>
      </c>
      <c r="S39" s="112">
        <f t="shared" si="3"/>
        <v>0</v>
      </c>
      <c r="T39" s="112">
        <f t="shared" si="3"/>
        <v>0</v>
      </c>
      <c r="U39" s="24">
        <f t="shared" si="3"/>
        <v>1130</v>
      </c>
    </row>
    <row r="40" spans="1:28" ht="65.25" customHeight="1" thickBot="1" x14ac:dyDescent="0.3">
      <c r="B40" s="196" t="s">
        <v>79</v>
      </c>
      <c r="C40" s="197"/>
      <c r="D40" s="198"/>
      <c r="E40" s="25">
        <f>SUM(F40:I40)</f>
        <v>304</v>
      </c>
      <c r="F40" s="27">
        <v>50</v>
      </c>
      <c r="G40" s="27"/>
      <c r="H40" s="27">
        <v>84</v>
      </c>
      <c r="I40" s="56">
        <v>170</v>
      </c>
      <c r="J40" s="29">
        <v>14</v>
      </c>
      <c r="K40" s="27">
        <v>7</v>
      </c>
      <c r="L40" s="27">
        <v>7</v>
      </c>
      <c r="M40" s="27">
        <v>222</v>
      </c>
      <c r="N40" s="56">
        <v>2</v>
      </c>
      <c r="O40" s="29">
        <v>52</v>
      </c>
      <c r="P40" s="55"/>
      <c r="Q40" s="55"/>
      <c r="R40" s="28"/>
      <c r="S40" s="27"/>
      <c r="T40" s="27"/>
      <c r="U40" s="56">
        <f>J40+K40+L40+M40+N40+O40</f>
        <v>304</v>
      </c>
    </row>
    <row r="41" spans="1:28" ht="18.75" customHeight="1" thickBot="1" x14ac:dyDescent="0.3">
      <c r="B41" s="193" t="s">
        <v>33</v>
      </c>
      <c r="C41" s="194"/>
      <c r="D41" s="195"/>
      <c r="E41" s="112">
        <f>SUM(E39:E40)</f>
        <v>1434</v>
      </c>
      <c r="F41" s="112">
        <f t="shared" ref="F41:U41" si="4">SUM(F39:F40)</f>
        <v>375</v>
      </c>
      <c r="G41" s="112">
        <f t="shared" si="4"/>
        <v>106</v>
      </c>
      <c r="H41" s="112">
        <f t="shared" si="4"/>
        <v>401</v>
      </c>
      <c r="I41" s="112">
        <f t="shared" si="4"/>
        <v>552</v>
      </c>
      <c r="J41" s="112">
        <f t="shared" si="4"/>
        <v>60</v>
      </c>
      <c r="K41" s="112">
        <f t="shared" si="4"/>
        <v>76</v>
      </c>
      <c r="L41" s="112">
        <f t="shared" si="4"/>
        <v>53</v>
      </c>
      <c r="M41" s="112">
        <f t="shared" si="4"/>
        <v>1082</v>
      </c>
      <c r="N41" s="112">
        <f t="shared" si="4"/>
        <v>13</v>
      </c>
      <c r="O41" s="112">
        <f t="shared" si="4"/>
        <v>150</v>
      </c>
      <c r="P41" s="112">
        <f t="shared" si="4"/>
        <v>0</v>
      </c>
      <c r="Q41" s="112">
        <f t="shared" si="4"/>
        <v>0</v>
      </c>
      <c r="R41" s="112">
        <f t="shared" si="4"/>
        <v>0</v>
      </c>
      <c r="S41" s="112">
        <f t="shared" si="4"/>
        <v>0</v>
      </c>
      <c r="T41" s="112">
        <f t="shared" si="4"/>
        <v>0</v>
      </c>
      <c r="U41" s="24">
        <f t="shared" si="4"/>
        <v>1434</v>
      </c>
    </row>
    <row r="42" spans="1:28" x14ac:dyDescent="0.25">
      <c r="A42" s="155" t="s">
        <v>85</v>
      </c>
      <c r="B42" s="155"/>
      <c r="C42" s="155"/>
    </row>
    <row r="43" spans="1:28" ht="11.25" customHeight="1" thickBot="1" x14ac:dyDescent="0.3">
      <c r="L43" s="26"/>
      <c r="M43" s="26"/>
      <c r="N43" s="26"/>
      <c r="O43" s="26"/>
      <c r="P43" s="26"/>
      <c r="Q43" s="26"/>
      <c r="R43" s="26"/>
      <c r="S43" s="26"/>
      <c r="T43" s="26"/>
      <c r="U43" s="26"/>
    </row>
    <row r="44" spans="1:28" ht="51.75" customHeight="1" x14ac:dyDescent="0.25">
      <c r="B44" s="184" t="s">
        <v>67</v>
      </c>
      <c r="C44" s="174"/>
      <c r="D44" s="184" t="s">
        <v>68</v>
      </c>
      <c r="E44" s="173"/>
      <c r="F44" s="204"/>
      <c r="G44" s="143" t="s">
        <v>93</v>
      </c>
      <c r="H44" s="144"/>
      <c r="I44" s="144"/>
      <c r="J44" s="145"/>
      <c r="K44" s="143" t="s">
        <v>94</v>
      </c>
      <c r="L44" s="144"/>
      <c r="M44" s="144"/>
      <c r="N44" s="145"/>
      <c r="O44" s="143" t="s">
        <v>95</v>
      </c>
      <c r="P44" s="144"/>
      <c r="Q44" s="144"/>
      <c r="R44" s="145"/>
      <c r="S44" s="143" t="s">
        <v>96</v>
      </c>
      <c r="T44" s="144"/>
      <c r="U44" s="144"/>
      <c r="V44" s="145"/>
      <c r="W44" s="184" t="s">
        <v>97</v>
      </c>
      <c r="X44" s="173"/>
      <c r="Y44" s="173"/>
      <c r="Z44" s="174"/>
      <c r="AA44" s="130" t="s">
        <v>69</v>
      </c>
      <c r="AB44" s="186" t="s">
        <v>70</v>
      </c>
    </row>
    <row r="45" spans="1:28" ht="42.75" customHeight="1" x14ac:dyDescent="0.25">
      <c r="B45" s="199"/>
      <c r="C45" s="136"/>
      <c r="D45" s="133" t="s">
        <v>45</v>
      </c>
      <c r="E45" s="137" t="s">
        <v>46</v>
      </c>
      <c r="F45" s="163" t="s">
        <v>47</v>
      </c>
      <c r="G45" s="146"/>
      <c r="H45" s="147"/>
      <c r="I45" s="147"/>
      <c r="J45" s="148"/>
      <c r="K45" s="146"/>
      <c r="L45" s="147"/>
      <c r="M45" s="147"/>
      <c r="N45" s="148"/>
      <c r="O45" s="146"/>
      <c r="P45" s="147"/>
      <c r="Q45" s="147"/>
      <c r="R45" s="148"/>
      <c r="S45" s="146"/>
      <c r="T45" s="147"/>
      <c r="U45" s="147"/>
      <c r="V45" s="148"/>
      <c r="W45" s="133" t="s">
        <v>0</v>
      </c>
      <c r="X45" s="135" t="s">
        <v>42</v>
      </c>
      <c r="Y45" s="135"/>
      <c r="Z45" s="136"/>
      <c r="AA45" s="131"/>
      <c r="AB45" s="187"/>
    </row>
    <row r="46" spans="1:28" ht="111.75" customHeight="1" thickBot="1" x14ac:dyDescent="0.3">
      <c r="B46" s="200"/>
      <c r="C46" s="201"/>
      <c r="D46" s="134"/>
      <c r="E46" s="138"/>
      <c r="F46" s="164"/>
      <c r="G46" s="75" t="s">
        <v>86</v>
      </c>
      <c r="H46" s="74" t="s">
        <v>87</v>
      </c>
      <c r="I46" s="76" t="s">
        <v>88</v>
      </c>
      <c r="J46" s="77" t="s">
        <v>89</v>
      </c>
      <c r="K46" s="75" t="s">
        <v>86</v>
      </c>
      <c r="L46" s="74" t="s">
        <v>87</v>
      </c>
      <c r="M46" s="76" t="s">
        <v>88</v>
      </c>
      <c r="N46" s="77" t="s">
        <v>89</v>
      </c>
      <c r="O46" s="75" t="s">
        <v>86</v>
      </c>
      <c r="P46" s="74" t="s">
        <v>87</v>
      </c>
      <c r="Q46" s="76" t="s">
        <v>88</v>
      </c>
      <c r="R46" s="77" t="s">
        <v>89</v>
      </c>
      <c r="S46" s="75" t="s">
        <v>86</v>
      </c>
      <c r="T46" s="74" t="s">
        <v>87</v>
      </c>
      <c r="U46" s="76" t="s">
        <v>88</v>
      </c>
      <c r="V46" s="77" t="s">
        <v>89</v>
      </c>
      <c r="W46" s="134"/>
      <c r="X46" s="107" t="s">
        <v>38</v>
      </c>
      <c r="Y46" s="107" t="s">
        <v>39</v>
      </c>
      <c r="Z46" s="113" t="s">
        <v>40</v>
      </c>
      <c r="AA46" s="185"/>
      <c r="AB46" s="188"/>
    </row>
    <row r="47" spans="1:28" ht="25.5" customHeight="1" thickBot="1" x14ac:dyDescent="0.3">
      <c r="B47" s="202">
        <v>1</v>
      </c>
      <c r="C47" s="203"/>
      <c r="D47" s="78">
        <v>2</v>
      </c>
      <c r="E47" s="79">
        <v>3</v>
      </c>
      <c r="F47" s="80">
        <v>4</v>
      </c>
      <c r="G47" s="86">
        <v>5</v>
      </c>
      <c r="H47" s="87">
        <v>6</v>
      </c>
      <c r="I47" s="102">
        <v>7</v>
      </c>
      <c r="J47" s="85">
        <v>8</v>
      </c>
      <c r="K47" s="83">
        <v>9</v>
      </c>
      <c r="L47" s="84">
        <v>10</v>
      </c>
      <c r="M47" s="84">
        <v>11</v>
      </c>
      <c r="N47" s="85">
        <v>12</v>
      </c>
      <c r="O47" s="83">
        <v>13</v>
      </c>
      <c r="P47" s="84">
        <v>14</v>
      </c>
      <c r="Q47" s="84">
        <v>15</v>
      </c>
      <c r="R47" s="85">
        <v>16</v>
      </c>
      <c r="S47" s="83">
        <v>17</v>
      </c>
      <c r="T47" s="84">
        <v>18</v>
      </c>
      <c r="U47" s="84">
        <v>19</v>
      </c>
      <c r="V47" s="85">
        <v>20</v>
      </c>
      <c r="W47" s="86">
        <v>21</v>
      </c>
      <c r="X47" s="87">
        <v>22</v>
      </c>
      <c r="Y47" s="87">
        <v>23</v>
      </c>
      <c r="Z47" s="88">
        <v>24</v>
      </c>
      <c r="AA47" s="89">
        <v>25</v>
      </c>
      <c r="AB47" s="90">
        <v>26</v>
      </c>
    </row>
    <row r="48" spans="1:28" ht="25.5" customHeight="1" thickBot="1" x14ac:dyDescent="0.3">
      <c r="B48" s="141">
        <v>571</v>
      </c>
      <c r="C48" s="142"/>
      <c r="D48" s="91">
        <v>11</v>
      </c>
      <c r="E48" s="92">
        <v>16</v>
      </c>
      <c r="F48" s="93">
        <v>13</v>
      </c>
      <c r="G48" s="96">
        <v>5</v>
      </c>
      <c r="H48" s="97">
        <v>0</v>
      </c>
      <c r="I48" s="101">
        <v>0</v>
      </c>
      <c r="J48" s="98">
        <v>0</v>
      </c>
      <c r="K48" s="96">
        <v>18</v>
      </c>
      <c r="L48" s="97">
        <v>0</v>
      </c>
      <c r="M48" s="97">
        <v>0</v>
      </c>
      <c r="N48" s="98">
        <v>0</v>
      </c>
      <c r="O48" s="123">
        <v>23</v>
      </c>
      <c r="P48" s="46">
        <v>0</v>
      </c>
      <c r="Q48" s="46">
        <v>0</v>
      </c>
      <c r="R48" s="47">
        <v>0</v>
      </c>
      <c r="S48" s="114">
        <v>11</v>
      </c>
      <c r="T48" s="46">
        <v>0</v>
      </c>
      <c r="U48" s="46">
        <v>0</v>
      </c>
      <c r="V48" s="47">
        <v>0</v>
      </c>
      <c r="W48" s="54">
        <f>SUM(X48:Z48)</f>
        <v>153</v>
      </c>
      <c r="X48" s="46">
        <v>78</v>
      </c>
      <c r="Y48" s="46">
        <v>52</v>
      </c>
      <c r="Z48" s="47">
        <v>23</v>
      </c>
      <c r="AA48" s="99">
        <v>0</v>
      </c>
      <c r="AB48" s="100">
        <v>0</v>
      </c>
    </row>
    <row r="49" spans="1:25" ht="25.5" customHeight="1" x14ac:dyDescent="0.25">
      <c r="B49" s="58"/>
      <c r="C49" s="58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60"/>
      <c r="U49" s="45"/>
    </row>
    <row r="50" spans="1:25" x14ac:dyDescent="0.25">
      <c r="B50" s="124" t="s">
        <v>61</v>
      </c>
      <c r="C50" s="124"/>
      <c r="D50" s="124"/>
      <c r="E50" s="124"/>
      <c r="F50" s="124"/>
      <c r="G50" s="124"/>
      <c r="H50" s="125" t="s">
        <v>104</v>
      </c>
      <c r="I50" s="125"/>
      <c r="J50" s="125"/>
      <c r="K50" s="125"/>
      <c r="L50" s="125"/>
      <c r="M50" s="125"/>
      <c r="N50" s="125"/>
      <c r="O50" s="108" t="s">
        <v>35</v>
      </c>
      <c r="P50" s="126" t="s">
        <v>103</v>
      </c>
      <c r="Q50" s="126"/>
      <c r="R50" s="126"/>
      <c r="U50" s="44"/>
    </row>
    <row r="51" spans="1:25" ht="15.75" thickBot="1" x14ac:dyDescent="0.3">
      <c r="A51" s="155" t="s">
        <v>90</v>
      </c>
      <c r="B51" s="155"/>
      <c r="C51" s="155"/>
      <c r="H51" s="57"/>
      <c r="I51" s="57"/>
      <c r="J51" s="57"/>
      <c r="K51" s="57"/>
      <c r="L51" s="57"/>
      <c r="M51" s="57"/>
      <c r="N51" s="57"/>
      <c r="P51" s="50"/>
      <c r="Q51" s="50"/>
      <c r="R51" s="50"/>
    </row>
    <row r="52" spans="1:25" ht="120.75" customHeight="1" thickBot="1" x14ac:dyDescent="0.3">
      <c r="B52" s="158" t="s">
        <v>60</v>
      </c>
      <c r="C52" s="159"/>
      <c r="D52" s="159"/>
      <c r="E52" s="41">
        <v>509</v>
      </c>
      <c r="F52" s="53" t="s">
        <v>48</v>
      </c>
      <c r="G52" s="158" t="s">
        <v>63</v>
      </c>
      <c r="H52" s="159"/>
      <c r="I52" s="192"/>
      <c r="J52" s="41">
        <v>0</v>
      </c>
      <c r="K52" s="53" t="s">
        <v>48</v>
      </c>
      <c r="L52" s="158" t="s">
        <v>62</v>
      </c>
      <c r="M52" s="159"/>
      <c r="N52" s="192"/>
      <c r="O52" s="41">
        <v>60</v>
      </c>
      <c r="P52" s="53" t="s">
        <v>49</v>
      </c>
      <c r="Q52" s="158" t="s">
        <v>64</v>
      </c>
      <c r="R52" s="205"/>
      <c r="S52" s="206"/>
      <c r="T52" s="42">
        <f>SUM(E52,J52,O52)</f>
        <v>569</v>
      </c>
      <c r="Y52" s="4" t="s">
        <v>37</v>
      </c>
    </row>
    <row r="53" spans="1:25" ht="18" customHeight="1" x14ac:dyDescent="0.25">
      <c r="A53" s="155" t="s">
        <v>91</v>
      </c>
      <c r="B53" s="155"/>
      <c r="C53" s="155"/>
      <c r="D53" s="61"/>
      <c r="E53" s="62"/>
      <c r="F53" s="53"/>
      <c r="G53" s="61"/>
      <c r="H53" s="61"/>
      <c r="I53" s="61"/>
      <c r="J53" s="62"/>
      <c r="K53" s="53"/>
      <c r="L53" s="61"/>
      <c r="M53" s="61"/>
      <c r="N53" s="61"/>
      <c r="O53" s="62"/>
      <c r="P53" s="53"/>
      <c r="Q53" s="61"/>
      <c r="R53" s="63"/>
      <c r="S53" s="63"/>
      <c r="T53" s="62"/>
    </row>
    <row r="54" spans="1:25" ht="15.75" thickBot="1" x14ac:dyDescent="0.3">
      <c r="H54" s="57"/>
      <c r="I54" s="57"/>
      <c r="J54" s="57"/>
      <c r="K54" s="57"/>
      <c r="L54" s="57"/>
      <c r="M54" s="57"/>
      <c r="N54" s="57"/>
      <c r="P54" s="50"/>
      <c r="Q54" s="50"/>
      <c r="R54" s="50"/>
    </row>
    <row r="55" spans="1:25" ht="55.5" customHeight="1" x14ac:dyDescent="0.25">
      <c r="B55" s="207" t="s">
        <v>36</v>
      </c>
      <c r="C55" s="208"/>
      <c r="D55" s="209"/>
      <c r="E55" s="172" t="s">
        <v>65</v>
      </c>
      <c r="F55" s="173"/>
      <c r="G55" s="173"/>
      <c r="H55" s="173"/>
      <c r="I55" s="174"/>
      <c r="J55" s="189" t="s">
        <v>52</v>
      </c>
      <c r="K55" s="169" t="s">
        <v>53</v>
      </c>
      <c r="L55" s="170"/>
      <c r="M55" s="170"/>
      <c r="N55" s="171"/>
      <c r="O55" s="189" t="s">
        <v>55</v>
      </c>
      <c r="P55" s="189" t="s">
        <v>56</v>
      </c>
      <c r="Q55" s="189" t="s">
        <v>54</v>
      </c>
      <c r="R55" s="184" t="s">
        <v>77</v>
      </c>
      <c r="S55" s="173"/>
      <c r="T55" s="173"/>
      <c r="U55" s="174"/>
    </row>
    <row r="56" spans="1:25" ht="15" customHeight="1" x14ac:dyDescent="0.25">
      <c r="B56" s="210"/>
      <c r="C56" s="211"/>
      <c r="D56" s="212"/>
      <c r="E56" s="156" t="s">
        <v>0</v>
      </c>
      <c r="F56" s="135" t="s">
        <v>1</v>
      </c>
      <c r="G56" s="135"/>
      <c r="H56" s="135"/>
      <c r="I56" s="136"/>
      <c r="J56" s="190"/>
      <c r="K56" s="213" t="s">
        <v>2</v>
      </c>
      <c r="L56" s="165" t="s">
        <v>43</v>
      </c>
      <c r="M56" s="165" t="s">
        <v>3</v>
      </c>
      <c r="N56" s="167" t="s">
        <v>4</v>
      </c>
      <c r="O56" s="190"/>
      <c r="P56" s="190"/>
      <c r="Q56" s="190"/>
      <c r="R56" s="133" t="s">
        <v>5</v>
      </c>
      <c r="S56" s="137" t="s">
        <v>6</v>
      </c>
      <c r="T56" s="137" t="s">
        <v>7</v>
      </c>
      <c r="U56" s="139" t="s">
        <v>8</v>
      </c>
    </row>
    <row r="57" spans="1:25" ht="192.75" customHeight="1" thickBot="1" x14ac:dyDescent="0.3">
      <c r="B57" s="210"/>
      <c r="C57" s="211"/>
      <c r="D57" s="212"/>
      <c r="E57" s="157"/>
      <c r="F57" s="107" t="s">
        <v>44</v>
      </c>
      <c r="G57" s="74" t="s">
        <v>81</v>
      </c>
      <c r="H57" s="74" t="s">
        <v>82</v>
      </c>
      <c r="I57" s="113" t="s">
        <v>9</v>
      </c>
      <c r="J57" s="191"/>
      <c r="K57" s="214"/>
      <c r="L57" s="166"/>
      <c r="M57" s="166"/>
      <c r="N57" s="168"/>
      <c r="O57" s="191"/>
      <c r="P57" s="191"/>
      <c r="Q57" s="191"/>
      <c r="R57" s="134"/>
      <c r="S57" s="138"/>
      <c r="T57" s="138"/>
      <c r="U57" s="140"/>
    </row>
    <row r="58" spans="1:25" ht="15.75" thickBot="1" x14ac:dyDescent="0.3">
      <c r="B58" s="221">
        <v>1</v>
      </c>
      <c r="C58" s="222"/>
      <c r="D58" s="223"/>
      <c r="E58" s="65">
        <v>2</v>
      </c>
      <c r="F58" s="110">
        <v>3</v>
      </c>
      <c r="G58" s="110">
        <v>4</v>
      </c>
      <c r="H58" s="110">
        <v>5</v>
      </c>
      <c r="I58" s="111">
        <v>6</v>
      </c>
      <c r="J58" s="66">
        <v>7</v>
      </c>
      <c r="K58" s="109">
        <v>8</v>
      </c>
      <c r="L58" s="110">
        <v>9</v>
      </c>
      <c r="M58" s="110">
        <v>10</v>
      </c>
      <c r="N58" s="111">
        <v>11</v>
      </c>
      <c r="O58" s="67">
        <v>12</v>
      </c>
      <c r="P58" s="68">
        <v>13</v>
      </c>
      <c r="Q58" s="68">
        <v>14</v>
      </c>
      <c r="R58" s="109">
        <v>15</v>
      </c>
      <c r="S58" s="110">
        <v>16</v>
      </c>
      <c r="T58" s="110">
        <v>17</v>
      </c>
      <c r="U58" s="111">
        <v>18</v>
      </c>
    </row>
    <row r="59" spans="1:25" ht="21" customHeight="1" thickBot="1" x14ac:dyDescent="0.3">
      <c r="B59" s="215" t="s">
        <v>71</v>
      </c>
      <c r="C59" s="216"/>
      <c r="D59" s="216"/>
      <c r="E59" s="208"/>
      <c r="F59" s="208"/>
      <c r="G59" s="208"/>
      <c r="H59" s="208"/>
      <c r="I59" s="208"/>
      <c r="J59" s="208"/>
      <c r="K59" s="208"/>
      <c r="L59" s="208"/>
      <c r="M59" s="208"/>
      <c r="N59" s="208"/>
      <c r="O59" s="208"/>
      <c r="P59" s="208"/>
      <c r="Q59" s="208"/>
      <c r="R59" s="208"/>
      <c r="S59" s="208"/>
      <c r="T59" s="208"/>
      <c r="U59" s="209"/>
    </row>
    <row r="60" spans="1:25" ht="15.75" thickBot="1" x14ac:dyDescent="0.3">
      <c r="B60" s="178" t="s">
        <v>10</v>
      </c>
      <c r="C60" s="179"/>
      <c r="D60" s="180"/>
      <c r="E60" s="9">
        <f>SUM(F60:I60)</f>
        <v>3</v>
      </c>
      <c r="F60" s="10">
        <v>1</v>
      </c>
      <c r="G60" s="10">
        <v>1</v>
      </c>
      <c r="H60" s="10"/>
      <c r="I60" s="11">
        <v>1</v>
      </c>
      <c r="J60" s="35"/>
      <c r="K60" s="33"/>
      <c r="L60" s="10"/>
      <c r="M60" s="10">
        <v>3</v>
      </c>
      <c r="N60" s="37"/>
      <c r="O60" s="19"/>
      <c r="P60" s="30"/>
      <c r="Q60" s="30"/>
      <c r="R60" s="22"/>
      <c r="S60" s="10"/>
      <c r="T60" s="10"/>
      <c r="U60" s="11">
        <f>J60+K60+L60+M60+N60+O60</f>
        <v>3</v>
      </c>
    </row>
    <row r="61" spans="1:25" ht="15.75" thickBot="1" x14ac:dyDescent="0.3">
      <c r="B61" s="160" t="s">
        <v>11</v>
      </c>
      <c r="C61" s="161"/>
      <c r="D61" s="162"/>
      <c r="E61" s="12">
        <f t="shared" ref="E61:E63" si="5">SUM(F61:I61)</f>
        <v>8</v>
      </c>
      <c r="F61" s="1">
        <v>3</v>
      </c>
      <c r="G61" s="1"/>
      <c r="H61" s="1"/>
      <c r="I61" s="2">
        <v>5</v>
      </c>
      <c r="J61" s="36"/>
      <c r="K61" s="8"/>
      <c r="L61" s="1"/>
      <c r="M61" s="1">
        <v>8</v>
      </c>
      <c r="N61" s="17"/>
      <c r="O61" s="3"/>
      <c r="P61" s="31"/>
      <c r="Q61" s="31"/>
      <c r="R61" s="5"/>
      <c r="S61" s="1"/>
      <c r="T61" s="1"/>
      <c r="U61" s="11">
        <f t="shared" ref="U61:U82" si="6">J61+K61+L61+M61+N61+O61</f>
        <v>8</v>
      </c>
    </row>
    <row r="62" spans="1:25" ht="15.75" thickBot="1" x14ac:dyDescent="0.3">
      <c r="B62" s="160" t="s">
        <v>12</v>
      </c>
      <c r="C62" s="161"/>
      <c r="D62" s="162"/>
      <c r="E62" s="12">
        <f t="shared" si="5"/>
        <v>0</v>
      </c>
      <c r="F62" s="1"/>
      <c r="G62" s="1"/>
      <c r="H62" s="1"/>
      <c r="I62" s="2"/>
      <c r="J62" s="36"/>
      <c r="K62" s="8"/>
      <c r="L62" s="1"/>
      <c r="M62" s="1"/>
      <c r="N62" s="17"/>
      <c r="O62" s="3"/>
      <c r="P62" s="31"/>
      <c r="Q62" s="31"/>
      <c r="R62" s="5"/>
      <c r="S62" s="1"/>
      <c r="T62" s="1"/>
      <c r="U62" s="11">
        <f t="shared" si="6"/>
        <v>0</v>
      </c>
    </row>
    <row r="63" spans="1:25" x14ac:dyDescent="0.25">
      <c r="B63" s="160" t="s">
        <v>13</v>
      </c>
      <c r="C63" s="161"/>
      <c r="D63" s="162"/>
      <c r="E63" s="12">
        <f t="shared" si="5"/>
        <v>1</v>
      </c>
      <c r="F63" s="1"/>
      <c r="G63" s="1"/>
      <c r="H63" s="1"/>
      <c r="I63" s="2">
        <v>1</v>
      </c>
      <c r="J63" s="36"/>
      <c r="K63" s="8"/>
      <c r="L63" s="1"/>
      <c r="M63" s="1">
        <v>1</v>
      </c>
      <c r="N63" s="17"/>
      <c r="O63" s="3"/>
      <c r="P63" s="31"/>
      <c r="Q63" s="31"/>
      <c r="R63" s="5"/>
      <c r="S63" s="1"/>
      <c r="T63" s="1"/>
      <c r="U63" s="11">
        <f t="shared" si="6"/>
        <v>1</v>
      </c>
    </row>
    <row r="64" spans="1:25" ht="15" customHeight="1" thickBot="1" x14ac:dyDescent="0.3">
      <c r="B64" s="160" t="s">
        <v>41</v>
      </c>
      <c r="C64" s="161"/>
      <c r="D64" s="162"/>
      <c r="E64" s="12">
        <f>SUM(E65:E66)</f>
        <v>101</v>
      </c>
      <c r="F64" s="7">
        <f t="shared" ref="F64:N64" si="7">SUM(F65:F66)</f>
        <v>31</v>
      </c>
      <c r="G64" s="7">
        <f t="shared" si="7"/>
        <v>18</v>
      </c>
      <c r="H64" s="7">
        <f t="shared" si="7"/>
        <v>45</v>
      </c>
      <c r="I64" s="13">
        <f t="shared" si="7"/>
        <v>7</v>
      </c>
      <c r="J64" s="13">
        <f t="shared" si="7"/>
        <v>3</v>
      </c>
      <c r="K64" s="34">
        <f t="shared" si="7"/>
        <v>6</v>
      </c>
      <c r="L64" s="7">
        <f t="shared" si="7"/>
        <v>26</v>
      </c>
      <c r="M64" s="7">
        <f t="shared" si="7"/>
        <v>66</v>
      </c>
      <c r="N64" s="18">
        <f t="shared" si="7"/>
        <v>0</v>
      </c>
      <c r="O64" s="20">
        <f>SUM(O65:O66)</f>
        <v>0</v>
      </c>
      <c r="P64" s="20">
        <f t="shared" ref="P64:U64" si="8">SUM(P65:P66)</f>
        <v>0</v>
      </c>
      <c r="Q64" s="20">
        <f t="shared" si="8"/>
        <v>0</v>
      </c>
      <c r="R64" s="12">
        <f t="shared" si="8"/>
        <v>0</v>
      </c>
      <c r="S64" s="7">
        <f t="shared" si="8"/>
        <v>0</v>
      </c>
      <c r="T64" s="7">
        <f t="shared" si="8"/>
        <v>0</v>
      </c>
      <c r="U64" s="13">
        <f t="shared" si="8"/>
        <v>101</v>
      </c>
    </row>
    <row r="65" spans="2:21" ht="15" customHeight="1" thickBot="1" x14ac:dyDescent="0.3">
      <c r="B65" s="181" t="s">
        <v>14</v>
      </c>
      <c r="C65" s="182"/>
      <c r="D65" s="183"/>
      <c r="E65" s="12">
        <f t="shared" ref="E65:E82" si="9">SUM(F65:I65)</f>
        <v>7</v>
      </c>
      <c r="F65" s="1">
        <v>1</v>
      </c>
      <c r="G65" s="1">
        <v>1</v>
      </c>
      <c r="H65" s="1">
        <v>4</v>
      </c>
      <c r="I65" s="2">
        <v>1</v>
      </c>
      <c r="J65" s="36"/>
      <c r="K65" s="8"/>
      <c r="L65" s="1"/>
      <c r="M65" s="1">
        <v>7</v>
      </c>
      <c r="N65" s="17"/>
      <c r="O65" s="3"/>
      <c r="P65" s="31"/>
      <c r="Q65" s="31"/>
      <c r="R65" s="5"/>
      <c r="S65" s="1"/>
      <c r="T65" s="1"/>
      <c r="U65" s="11">
        <f t="shared" si="6"/>
        <v>7</v>
      </c>
    </row>
    <row r="66" spans="2:21" ht="15" customHeight="1" thickBot="1" x14ac:dyDescent="0.3">
      <c r="B66" s="181" t="s">
        <v>15</v>
      </c>
      <c r="C66" s="182"/>
      <c r="D66" s="183"/>
      <c r="E66" s="12">
        <f t="shared" si="9"/>
        <v>94</v>
      </c>
      <c r="F66" s="1">
        <v>30</v>
      </c>
      <c r="G66" s="1">
        <v>17</v>
      </c>
      <c r="H66" s="1">
        <v>41</v>
      </c>
      <c r="I66" s="2">
        <v>6</v>
      </c>
      <c r="J66" s="36">
        <v>3</v>
      </c>
      <c r="K66" s="8">
        <v>6</v>
      </c>
      <c r="L66" s="1">
        <v>26</v>
      </c>
      <c r="M66" s="1">
        <v>59</v>
      </c>
      <c r="N66" s="17"/>
      <c r="O66" s="3"/>
      <c r="P66" s="31"/>
      <c r="Q66" s="31"/>
      <c r="R66" s="5"/>
      <c r="S66" s="1"/>
      <c r="T66" s="1"/>
      <c r="U66" s="11">
        <f t="shared" si="6"/>
        <v>94</v>
      </c>
    </row>
    <row r="67" spans="2:21" ht="15" customHeight="1" thickBot="1" x14ac:dyDescent="0.3">
      <c r="B67" s="160" t="s">
        <v>16</v>
      </c>
      <c r="C67" s="161"/>
      <c r="D67" s="162"/>
      <c r="E67" s="12">
        <f t="shared" si="9"/>
        <v>7</v>
      </c>
      <c r="F67" s="1"/>
      <c r="G67" s="1"/>
      <c r="H67" s="1">
        <v>6</v>
      </c>
      <c r="I67" s="2">
        <v>1</v>
      </c>
      <c r="J67" s="36"/>
      <c r="K67" s="8">
        <v>4</v>
      </c>
      <c r="L67" s="1"/>
      <c r="M67" s="1">
        <v>3</v>
      </c>
      <c r="N67" s="17"/>
      <c r="O67" s="3"/>
      <c r="P67" s="31"/>
      <c r="Q67" s="31"/>
      <c r="R67" s="5"/>
      <c r="S67" s="1"/>
      <c r="T67" s="1"/>
      <c r="U67" s="11">
        <f t="shared" si="6"/>
        <v>7</v>
      </c>
    </row>
    <row r="68" spans="2:21" ht="27.75" customHeight="1" thickBot="1" x14ac:dyDescent="0.3">
      <c r="B68" s="160" t="s">
        <v>17</v>
      </c>
      <c r="C68" s="161"/>
      <c r="D68" s="162"/>
      <c r="E68" s="12">
        <f t="shared" si="9"/>
        <v>10</v>
      </c>
      <c r="F68" s="1">
        <v>3</v>
      </c>
      <c r="G68" s="1"/>
      <c r="H68" s="1"/>
      <c r="I68" s="2">
        <v>7</v>
      </c>
      <c r="J68" s="36"/>
      <c r="K68" s="8"/>
      <c r="L68" s="1"/>
      <c r="M68" s="1">
        <v>10</v>
      </c>
      <c r="N68" s="17"/>
      <c r="O68" s="3"/>
      <c r="P68" s="31"/>
      <c r="Q68" s="31"/>
      <c r="R68" s="5"/>
      <c r="S68" s="1"/>
      <c r="T68" s="1"/>
      <c r="U68" s="11">
        <f t="shared" si="6"/>
        <v>10</v>
      </c>
    </row>
    <row r="69" spans="2:21" ht="15" customHeight="1" thickBot="1" x14ac:dyDescent="0.3">
      <c r="B69" s="160" t="s">
        <v>18</v>
      </c>
      <c r="C69" s="161"/>
      <c r="D69" s="162"/>
      <c r="E69" s="12">
        <f t="shared" si="9"/>
        <v>0</v>
      </c>
      <c r="F69" s="1"/>
      <c r="G69" s="1"/>
      <c r="H69" s="1"/>
      <c r="I69" s="2"/>
      <c r="J69" s="36"/>
      <c r="K69" s="8"/>
      <c r="L69" s="1"/>
      <c r="M69" s="1"/>
      <c r="N69" s="17"/>
      <c r="O69" s="3"/>
      <c r="P69" s="31"/>
      <c r="Q69" s="31"/>
      <c r="R69" s="5"/>
      <c r="S69" s="1"/>
      <c r="T69" s="1"/>
      <c r="U69" s="11">
        <f t="shared" si="6"/>
        <v>0</v>
      </c>
    </row>
    <row r="70" spans="2:21" ht="15" customHeight="1" thickBot="1" x14ac:dyDescent="0.3">
      <c r="B70" s="160" t="s">
        <v>19</v>
      </c>
      <c r="C70" s="161"/>
      <c r="D70" s="162"/>
      <c r="E70" s="12">
        <f t="shared" si="9"/>
        <v>320</v>
      </c>
      <c r="F70" s="1">
        <v>76</v>
      </c>
      <c r="G70" s="1">
        <v>115</v>
      </c>
      <c r="H70" s="1">
        <v>61</v>
      </c>
      <c r="I70" s="2">
        <v>68</v>
      </c>
      <c r="J70" s="36">
        <v>9</v>
      </c>
      <c r="K70" s="8">
        <v>19</v>
      </c>
      <c r="L70" s="1">
        <v>11</v>
      </c>
      <c r="M70" s="1">
        <v>280</v>
      </c>
      <c r="N70" s="17"/>
      <c r="O70" s="3">
        <v>1</v>
      </c>
      <c r="P70" s="31"/>
      <c r="Q70" s="31"/>
      <c r="R70" s="5"/>
      <c r="S70" s="1"/>
      <c r="T70" s="1"/>
      <c r="U70" s="11">
        <f t="shared" si="6"/>
        <v>320</v>
      </c>
    </row>
    <row r="71" spans="2:21" ht="26.25" customHeight="1" thickBot="1" x14ac:dyDescent="0.3">
      <c r="B71" s="160" t="s">
        <v>20</v>
      </c>
      <c r="C71" s="161"/>
      <c r="D71" s="162"/>
      <c r="E71" s="12">
        <f t="shared" si="9"/>
        <v>1</v>
      </c>
      <c r="F71" s="1"/>
      <c r="G71" s="1"/>
      <c r="H71" s="1"/>
      <c r="I71" s="2">
        <v>1</v>
      </c>
      <c r="J71" s="36"/>
      <c r="K71" s="8"/>
      <c r="L71" s="1"/>
      <c r="M71" s="1">
        <v>1</v>
      </c>
      <c r="N71" s="17"/>
      <c r="O71" s="3"/>
      <c r="P71" s="31"/>
      <c r="Q71" s="31"/>
      <c r="R71" s="5"/>
      <c r="S71" s="1"/>
      <c r="T71" s="1"/>
      <c r="U71" s="11">
        <f t="shared" si="6"/>
        <v>1</v>
      </c>
    </row>
    <row r="72" spans="2:21" ht="15" customHeight="1" thickBot="1" x14ac:dyDescent="0.3">
      <c r="B72" s="160" t="s">
        <v>21</v>
      </c>
      <c r="C72" s="161"/>
      <c r="D72" s="162"/>
      <c r="E72" s="12">
        <f t="shared" si="9"/>
        <v>50</v>
      </c>
      <c r="F72" s="1">
        <v>12</v>
      </c>
      <c r="G72" s="1">
        <v>22</v>
      </c>
      <c r="H72" s="1">
        <v>2</v>
      </c>
      <c r="I72" s="2">
        <v>14</v>
      </c>
      <c r="J72" s="36"/>
      <c r="K72" s="8"/>
      <c r="L72" s="1">
        <v>1</v>
      </c>
      <c r="M72" s="1">
        <v>48</v>
      </c>
      <c r="N72" s="17"/>
      <c r="O72" s="3">
        <v>1</v>
      </c>
      <c r="P72" s="31"/>
      <c r="Q72" s="31"/>
      <c r="R72" s="5"/>
      <c r="S72" s="1"/>
      <c r="T72" s="1"/>
      <c r="U72" s="11">
        <f t="shared" si="6"/>
        <v>50</v>
      </c>
    </row>
    <row r="73" spans="2:21" ht="16.5" customHeight="1" thickBot="1" x14ac:dyDescent="0.3">
      <c r="B73" s="160" t="s">
        <v>22</v>
      </c>
      <c r="C73" s="161"/>
      <c r="D73" s="162"/>
      <c r="E73" s="12">
        <f t="shared" si="9"/>
        <v>5</v>
      </c>
      <c r="F73" s="1">
        <v>1</v>
      </c>
      <c r="G73" s="1"/>
      <c r="H73" s="1"/>
      <c r="I73" s="2">
        <v>4</v>
      </c>
      <c r="J73" s="36"/>
      <c r="K73" s="8"/>
      <c r="L73" s="1"/>
      <c r="M73" s="1">
        <v>5</v>
      </c>
      <c r="N73" s="17"/>
      <c r="O73" s="3"/>
      <c r="P73" s="31"/>
      <c r="Q73" s="31"/>
      <c r="R73" s="5"/>
      <c r="S73" s="1"/>
      <c r="T73" s="1"/>
      <c r="U73" s="11">
        <f t="shared" si="6"/>
        <v>5</v>
      </c>
    </row>
    <row r="74" spans="2:21" ht="15" customHeight="1" thickBot="1" x14ac:dyDescent="0.3">
      <c r="B74" s="160" t="s">
        <v>23</v>
      </c>
      <c r="C74" s="161"/>
      <c r="D74" s="162"/>
      <c r="E74" s="12">
        <f t="shared" si="9"/>
        <v>1</v>
      </c>
      <c r="F74" s="1">
        <v>1</v>
      </c>
      <c r="G74" s="1"/>
      <c r="H74" s="1"/>
      <c r="I74" s="2"/>
      <c r="J74" s="36"/>
      <c r="K74" s="8"/>
      <c r="L74" s="1"/>
      <c r="M74" s="1">
        <v>1</v>
      </c>
      <c r="N74" s="17"/>
      <c r="O74" s="3"/>
      <c r="P74" s="31"/>
      <c r="Q74" s="31"/>
      <c r="R74" s="5"/>
      <c r="S74" s="1"/>
      <c r="T74" s="1"/>
      <c r="U74" s="11">
        <f t="shared" si="6"/>
        <v>1</v>
      </c>
    </row>
    <row r="75" spans="2:21" ht="29.25" customHeight="1" thickBot="1" x14ac:dyDescent="0.3">
      <c r="B75" s="160" t="s">
        <v>24</v>
      </c>
      <c r="C75" s="161"/>
      <c r="D75" s="162"/>
      <c r="E75" s="12">
        <f t="shared" si="9"/>
        <v>2</v>
      </c>
      <c r="F75" s="1"/>
      <c r="G75" s="1"/>
      <c r="H75" s="1">
        <v>2</v>
      </c>
      <c r="I75" s="2"/>
      <c r="J75" s="36"/>
      <c r="K75" s="8"/>
      <c r="L75" s="1"/>
      <c r="M75" s="1">
        <v>2</v>
      </c>
      <c r="N75" s="17"/>
      <c r="O75" s="3"/>
      <c r="P75" s="31"/>
      <c r="Q75" s="31"/>
      <c r="R75" s="5"/>
      <c r="S75" s="1"/>
      <c r="T75" s="1"/>
      <c r="U75" s="11">
        <f t="shared" si="6"/>
        <v>2</v>
      </c>
    </row>
    <row r="76" spans="2:21" ht="15.75" thickBot="1" x14ac:dyDescent="0.3">
      <c r="B76" s="160" t="s">
        <v>25</v>
      </c>
      <c r="C76" s="161"/>
      <c r="D76" s="162"/>
      <c r="E76" s="12">
        <f t="shared" si="9"/>
        <v>0</v>
      </c>
      <c r="F76" s="1"/>
      <c r="G76" s="1"/>
      <c r="H76" s="1"/>
      <c r="I76" s="2"/>
      <c r="J76" s="36"/>
      <c r="K76" s="8"/>
      <c r="L76" s="1"/>
      <c r="M76" s="1"/>
      <c r="N76" s="17"/>
      <c r="O76" s="3"/>
      <c r="P76" s="31"/>
      <c r="Q76" s="31"/>
      <c r="R76" s="5"/>
      <c r="S76" s="1"/>
      <c r="T76" s="1"/>
      <c r="U76" s="11">
        <f t="shared" si="6"/>
        <v>0</v>
      </c>
    </row>
    <row r="77" spans="2:21" ht="29.25" customHeight="1" thickBot="1" x14ac:dyDescent="0.3">
      <c r="B77" s="160" t="s">
        <v>26</v>
      </c>
      <c r="C77" s="161"/>
      <c r="D77" s="162"/>
      <c r="E77" s="12">
        <f t="shared" si="9"/>
        <v>3</v>
      </c>
      <c r="F77" s="1"/>
      <c r="G77" s="1">
        <v>1</v>
      </c>
      <c r="H77" s="1"/>
      <c r="I77" s="2">
        <v>2</v>
      </c>
      <c r="J77" s="36">
        <v>1</v>
      </c>
      <c r="K77" s="8"/>
      <c r="L77" s="1"/>
      <c r="M77" s="1">
        <v>2</v>
      </c>
      <c r="N77" s="17"/>
      <c r="O77" s="3"/>
      <c r="P77" s="31"/>
      <c r="Q77" s="31"/>
      <c r="R77" s="5"/>
      <c r="S77" s="1"/>
      <c r="T77" s="1"/>
      <c r="U77" s="11">
        <f t="shared" si="6"/>
        <v>3</v>
      </c>
    </row>
    <row r="78" spans="2:21" ht="30.75" customHeight="1" thickBot="1" x14ac:dyDescent="0.3">
      <c r="B78" s="160" t="s">
        <v>27</v>
      </c>
      <c r="C78" s="161"/>
      <c r="D78" s="162"/>
      <c r="E78" s="12">
        <f t="shared" si="9"/>
        <v>0</v>
      </c>
      <c r="F78" s="1"/>
      <c r="G78" s="1"/>
      <c r="H78" s="1"/>
      <c r="I78" s="2"/>
      <c r="J78" s="36"/>
      <c r="K78" s="8"/>
      <c r="L78" s="1"/>
      <c r="M78" s="1"/>
      <c r="N78" s="17"/>
      <c r="O78" s="3"/>
      <c r="P78" s="31"/>
      <c r="Q78" s="31"/>
      <c r="R78" s="5"/>
      <c r="S78" s="1"/>
      <c r="T78" s="1"/>
      <c r="U78" s="11">
        <f t="shared" si="6"/>
        <v>0</v>
      </c>
    </row>
    <row r="79" spans="2:21" ht="16.5" customHeight="1" thickBot="1" x14ac:dyDescent="0.3">
      <c r="B79" s="160" t="s">
        <v>28</v>
      </c>
      <c r="C79" s="161"/>
      <c r="D79" s="162"/>
      <c r="E79" s="12">
        <f t="shared" si="9"/>
        <v>0</v>
      </c>
      <c r="F79" s="1"/>
      <c r="G79" s="1"/>
      <c r="H79" s="1"/>
      <c r="I79" s="2"/>
      <c r="J79" s="36"/>
      <c r="K79" s="8"/>
      <c r="L79" s="1"/>
      <c r="M79" s="1"/>
      <c r="N79" s="17"/>
      <c r="O79" s="3"/>
      <c r="P79" s="31"/>
      <c r="Q79" s="31"/>
      <c r="R79" s="5"/>
      <c r="S79" s="1"/>
      <c r="T79" s="1"/>
      <c r="U79" s="11">
        <f t="shared" si="6"/>
        <v>0</v>
      </c>
    </row>
    <row r="80" spans="2:21" ht="30" customHeight="1" thickBot="1" x14ac:dyDescent="0.3">
      <c r="B80" s="160" t="s">
        <v>29</v>
      </c>
      <c r="C80" s="161"/>
      <c r="D80" s="162"/>
      <c r="E80" s="12">
        <f t="shared" si="9"/>
        <v>0</v>
      </c>
      <c r="F80" s="1"/>
      <c r="G80" s="1"/>
      <c r="H80" s="1"/>
      <c r="I80" s="2"/>
      <c r="J80" s="36"/>
      <c r="K80" s="8"/>
      <c r="L80" s="1"/>
      <c r="M80" s="1"/>
      <c r="N80" s="17"/>
      <c r="O80" s="3"/>
      <c r="P80" s="31"/>
      <c r="Q80" s="31"/>
      <c r="R80" s="5"/>
      <c r="S80" s="1"/>
      <c r="T80" s="1"/>
      <c r="U80" s="11">
        <f t="shared" si="6"/>
        <v>0</v>
      </c>
    </row>
    <row r="81" spans="1:24" ht="28.5" customHeight="1" thickBot="1" x14ac:dyDescent="0.3">
      <c r="B81" s="160" t="s">
        <v>30</v>
      </c>
      <c r="C81" s="161"/>
      <c r="D81" s="162"/>
      <c r="E81" s="12">
        <f t="shared" si="9"/>
        <v>0</v>
      </c>
      <c r="F81" s="1"/>
      <c r="G81" s="1"/>
      <c r="H81" s="1"/>
      <c r="I81" s="2"/>
      <c r="J81" s="36"/>
      <c r="K81" s="8"/>
      <c r="L81" s="1"/>
      <c r="M81" s="1"/>
      <c r="N81" s="17"/>
      <c r="O81" s="3"/>
      <c r="P81" s="31"/>
      <c r="Q81" s="31"/>
      <c r="R81" s="5"/>
      <c r="S81" s="1"/>
      <c r="T81" s="1"/>
      <c r="U81" s="11">
        <f t="shared" si="6"/>
        <v>0</v>
      </c>
    </row>
    <row r="82" spans="1:24" ht="72.75" customHeight="1" thickBot="1" x14ac:dyDescent="0.3">
      <c r="B82" s="175" t="s">
        <v>31</v>
      </c>
      <c r="C82" s="176"/>
      <c r="D82" s="177"/>
      <c r="E82" s="14">
        <f t="shared" si="9"/>
        <v>0</v>
      </c>
      <c r="F82" s="15"/>
      <c r="G82" s="15"/>
      <c r="H82" s="15"/>
      <c r="I82" s="16"/>
      <c r="J82" s="38"/>
      <c r="K82" s="39"/>
      <c r="L82" s="15"/>
      <c r="M82" s="15"/>
      <c r="N82" s="40"/>
      <c r="O82" s="21"/>
      <c r="P82" s="32"/>
      <c r="Q82" s="32"/>
      <c r="R82" s="23"/>
      <c r="S82" s="15"/>
      <c r="T82" s="15"/>
      <c r="U82" s="11">
        <f t="shared" si="6"/>
        <v>0</v>
      </c>
    </row>
    <row r="83" spans="1:24" ht="15.75" thickBot="1" x14ac:dyDescent="0.3">
      <c r="B83" s="193" t="s">
        <v>32</v>
      </c>
      <c r="C83" s="194"/>
      <c r="D83" s="195"/>
      <c r="E83" s="112">
        <f>SUM(E60:E64,E67:E82)</f>
        <v>512</v>
      </c>
      <c r="F83" s="112">
        <f t="shared" ref="F83:U83" si="10">SUM(F60:F64,F67:F82)</f>
        <v>128</v>
      </c>
      <c r="G83" s="112">
        <f t="shared" si="10"/>
        <v>157</v>
      </c>
      <c r="H83" s="112">
        <f t="shared" si="10"/>
        <v>116</v>
      </c>
      <c r="I83" s="112">
        <f t="shared" si="10"/>
        <v>111</v>
      </c>
      <c r="J83" s="112">
        <f t="shared" si="10"/>
        <v>13</v>
      </c>
      <c r="K83" s="112">
        <f t="shared" si="10"/>
        <v>29</v>
      </c>
      <c r="L83" s="112">
        <f t="shared" si="10"/>
        <v>38</v>
      </c>
      <c r="M83" s="112">
        <f t="shared" si="10"/>
        <v>430</v>
      </c>
      <c r="N83" s="112">
        <f t="shared" si="10"/>
        <v>0</v>
      </c>
      <c r="O83" s="112">
        <f t="shared" si="10"/>
        <v>2</v>
      </c>
      <c r="P83" s="112">
        <f t="shared" si="10"/>
        <v>0</v>
      </c>
      <c r="Q83" s="112">
        <f t="shared" si="10"/>
        <v>0</v>
      </c>
      <c r="R83" s="112">
        <f t="shared" si="10"/>
        <v>0</v>
      </c>
      <c r="S83" s="112">
        <f t="shared" si="10"/>
        <v>0</v>
      </c>
      <c r="T83" s="112">
        <f t="shared" si="10"/>
        <v>0</v>
      </c>
      <c r="U83" s="24">
        <f t="shared" si="10"/>
        <v>512</v>
      </c>
    </row>
    <row r="84" spans="1:24" ht="69" customHeight="1" thickBot="1" x14ac:dyDescent="0.3">
      <c r="B84" s="196" t="s">
        <v>72</v>
      </c>
      <c r="C84" s="197"/>
      <c r="D84" s="198"/>
      <c r="E84" s="25">
        <f>SUM(F84:I84)</f>
        <v>60</v>
      </c>
      <c r="F84" s="27">
        <v>27</v>
      </c>
      <c r="G84" s="27"/>
      <c r="H84" s="27"/>
      <c r="I84" s="56">
        <v>33</v>
      </c>
      <c r="J84" s="29">
        <v>4</v>
      </c>
      <c r="K84" s="27"/>
      <c r="L84" s="27">
        <v>1</v>
      </c>
      <c r="M84" s="27">
        <v>55</v>
      </c>
      <c r="N84" s="56"/>
      <c r="O84" s="29"/>
      <c r="P84" s="55"/>
      <c r="Q84" s="55"/>
      <c r="R84" s="28"/>
      <c r="S84" s="27"/>
      <c r="T84" s="27"/>
      <c r="U84" s="56">
        <f>J84+K84+L84+M84+N84</f>
        <v>60</v>
      </c>
    </row>
    <row r="85" spans="1:24" ht="15.75" thickBot="1" x14ac:dyDescent="0.3">
      <c r="B85" s="193" t="s">
        <v>33</v>
      </c>
      <c r="C85" s="194"/>
      <c r="D85" s="195"/>
      <c r="E85" s="112">
        <f>SUM(E83:E84)</f>
        <v>572</v>
      </c>
      <c r="F85" s="112">
        <f t="shared" ref="F85:U85" si="11">SUM(F83:F84)</f>
        <v>155</v>
      </c>
      <c r="G85" s="112">
        <f t="shared" si="11"/>
        <v>157</v>
      </c>
      <c r="H85" s="112">
        <f t="shared" si="11"/>
        <v>116</v>
      </c>
      <c r="I85" s="112">
        <f t="shared" si="11"/>
        <v>144</v>
      </c>
      <c r="J85" s="112">
        <f t="shared" si="11"/>
        <v>17</v>
      </c>
      <c r="K85" s="112">
        <f t="shared" si="11"/>
        <v>29</v>
      </c>
      <c r="L85" s="112">
        <f t="shared" si="11"/>
        <v>39</v>
      </c>
      <c r="M85" s="112">
        <f t="shared" si="11"/>
        <v>485</v>
      </c>
      <c r="N85" s="112">
        <f t="shared" si="11"/>
        <v>0</v>
      </c>
      <c r="O85" s="112">
        <f t="shared" si="11"/>
        <v>2</v>
      </c>
      <c r="P85" s="112">
        <f t="shared" si="11"/>
        <v>0</v>
      </c>
      <c r="Q85" s="112">
        <f t="shared" si="11"/>
        <v>0</v>
      </c>
      <c r="R85" s="112">
        <f t="shared" si="11"/>
        <v>0</v>
      </c>
      <c r="S85" s="112">
        <f t="shared" si="11"/>
        <v>0</v>
      </c>
      <c r="T85" s="112">
        <f t="shared" si="11"/>
        <v>0</v>
      </c>
      <c r="U85" s="24">
        <f t="shared" si="11"/>
        <v>572</v>
      </c>
    </row>
    <row r="86" spans="1:24" x14ac:dyDescent="0.25">
      <c r="B86" s="64"/>
      <c r="C86" s="64"/>
      <c r="D86" s="64"/>
      <c r="E86" s="115"/>
      <c r="F86" s="115"/>
      <c r="G86" s="115"/>
      <c r="H86" s="115"/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115"/>
      <c r="U86" s="115"/>
    </row>
    <row r="87" spans="1:24" x14ac:dyDescent="0.25">
      <c r="A87" s="155" t="s">
        <v>92</v>
      </c>
      <c r="B87" s="155"/>
      <c r="C87" s="155"/>
      <c r="D87" s="64"/>
      <c r="E87" s="115"/>
      <c r="F87" s="115"/>
      <c r="G87" s="115"/>
      <c r="H87" s="115"/>
      <c r="I87" s="115"/>
      <c r="J87" s="115"/>
      <c r="K87" s="115"/>
      <c r="L87" s="115"/>
      <c r="M87" s="115"/>
      <c r="N87" s="115"/>
      <c r="O87" s="115"/>
      <c r="P87" s="115"/>
      <c r="Q87" s="115"/>
      <c r="R87" s="115"/>
      <c r="S87" s="115"/>
      <c r="T87" s="115"/>
      <c r="U87" s="115"/>
    </row>
    <row r="88" spans="1:24" ht="15.75" thickBot="1" x14ac:dyDescent="0.3">
      <c r="A88" s="106"/>
      <c r="B88" s="106"/>
      <c r="C88" s="106"/>
      <c r="D88" s="64"/>
      <c r="E88" s="115"/>
      <c r="F88" s="115"/>
      <c r="G88" s="115"/>
      <c r="H88" s="115"/>
      <c r="I88" s="115"/>
      <c r="J88" s="115"/>
      <c r="K88" s="115"/>
      <c r="L88" s="115"/>
      <c r="M88" s="115"/>
      <c r="N88" s="115"/>
      <c r="O88" s="115"/>
      <c r="P88" s="115"/>
      <c r="Q88" s="115"/>
      <c r="R88" s="115"/>
      <c r="S88" s="115"/>
      <c r="T88" s="115"/>
      <c r="U88" s="115"/>
    </row>
    <row r="89" spans="1:24" ht="71.25" customHeight="1" x14ac:dyDescent="0.25">
      <c r="A89" s="106"/>
      <c r="B89" s="184" t="s">
        <v>73</v>
      </c>
      <c r="C89" s="174"/>
      <c r="D89" s="184" t="s">
        <v>74</v>
      </c>
      <c r="E89" s="173"/>
      <c r="F89" s="174"/>
      <c r="G89" s="143" t="s">
        <v>98</v>
      </c>
      <c r="H89" s="144"/>
      <c r="I89" s="145"/>
      <c r="J89" s="149" t="s">
        <v>99</v>
      </c>
      <c r="K89" s="150"/>
      <c r="L89" s="151"/>
      <c r="M89" s="143" t="s">
        <v>100</v>
      </c>
      <c r="N89" s="144"/>
      <c r="O89" s="145"/>
      <c r="P89" s="149" t="s">
        <v>101</v>
      </c>
      <c r="Q89" s="150"/>
      <c r="R89" s="151"/>
      <c r="S89" s="184" t="s">
        <v>102</v>
      </c>
      <c r="T89" s="173"/>
      <c r="U89" s="173"/>
      <c r="V89" s="174"/>
      <c r="W89" s="127" t="s">
        <v>75</v>
      </c>
      <c r="X89" s="130" t="s">
        <v>76</v>
      </c>
    </row>
    <row r="90" spans="1:24" ht="42" customHeight="1" x14ac:dyDescent="0.25">
      <c r="A90" s="106"/>
      <c r="B90" s="199"/>
      <c r="C90" s="136"/>
      <c r="D90" s="133" t="s">
        <v>45</v>
      </c>
      <c r="E90" s="137" t="s">
        <v>46</v>
      </c>
      <c r="F90" s="139" t="s">
        <v>47</v>
      </c>
      <c r="G90" s="146"/>
      <c r="H90" s="147"/>
      <c r="I90" s="148"/>
      <c r="J90" s="152"/>
      <c r="K90" s="153"/>
      <c r="L90" s="154"/>
      <c r="M90" s="146"/>
      <c r="N90" s="147"/>
      <c r="O90" s="148"/>
      <c r="P90" s="152"/>
      <c r="Q90" s="153"/>
      <c r="R90" s="154"/>
      <c r="S90" s="133" t="s">
        <v>0</v>
      </c>
      <c r="T90" s="135" t="s">
        <v>42</v>
      </c>
      <c r="U90" s="135"/>
      <c r="V90" s="136"/>
      <c r="W90" s="128"/>
      <c r="X90" s="131"/>
    </row>
    <row r="91" spans="1:24" ht="102" customHeight="1" thickBot="1" x14ac:dyDescent="0.3">
      <c r="A91" s="106"/>
      <c r="B91" s="200"/>
      <c r="C91" s="201"/>
      <c r="D91" s="134"/>
      <c r="E91" s="138"/>
      <c r="F91" s="140"/>
      <c r="G91" s="75" t="s">
        <v>86</v>
      </c>
      <c r="H91" s="74" t="s">
        <v>87</v>
      </c>
      <c r="I91" s="77" t="s">
        <v>88</v>
      </c>
      <c r="J91" s="75" t="s">
        <v>86</v>
      </c>
      <c r="K91" s="74" t="s">
        <v>87</v>
      </c>
      <c r="L91" s="77" t="s">
        <v>88</v>
      </c>
      <c r="M91" s="75" t="s">
        <v>86</v>
      </c>
      <c r="N91" s="74" t="s">
        <v>87</v>
      </c>
      <c r="O91" s="77" t="s">
        <v>88</v>
      </c>
      <c r="P91" s="75" t="s">
        <v>86</v>
      </c>
      <c r="Q91" s="74" t="s">
        <v>87</v>
      </c>
      <c r="R91" s="77" t="s">
        <v>88</v>
      </c>
      <c r="S91" s="134"/>
      <c r="T91" s="107" t="s">
        <v>38</v>
      </c>
      <c r="U91" s="107" t="s">
        <v>39</v>
      </c>
      <c r="V91" s="113" t="s">
        <v>40</v>
      </c>
      <c r="W91" s="129"/>
      <c r="X91" s="132"/>
    </row>
    <row r="92" spans="1:24" ht="15.75" thickBot="1" x14ac:dyDescent="0.3">
      <c r="A92" s="106"/>
      <c r="B92" s="202">
        <v>1</v>
      </c>
      <c r="C92" s="203"/>
      <c r="D92" s="78">
        <v>2</v>
      </c>
      <c r="E92" s="79">
        <v>3</v>
      </c>
      <c r="F92" s="80">
        <v>4</v>
      </c>
      <c r="G92" s="81">
        <v>5</v>
      </c>
      <c r="H92" s="82">
        <v>6</v>
      </c>
      <c r="I92" s="103">
        <v>7</v>
      </c>
      <c r="J92" s="86">
        <v>8</v>
      </c>
      <c r="K92" s="87">
        <v>9</v>
      </c>
      <c r="L92" s="88">
        <v>10</v>
      </c>
      <c r="M92" s="86">
        <v>11</v>
      </c>
      <c r="N92" s="87">
        <v>12</v>
      </c>
      <c r="O92" s="88">
        <v>13</v>
      </c>
      <c r="P92" s="86">
        <v>14</v>
      </c>
      <c r="Q92" s="87">
        <v>15</v>
      </c>
      <c r="R92" s="88">
        <v>16</v>
      </c>
      <c r="S92" s="69">
        <v>17</v>
      </c>
      <c r="T92" s="70">
        <v>18</v>
      </c>
      <c r="U92" s="70">
        <v>19</v>
      </c>
      <c r="V92" s="71">
        <v>20</v>
      </c>
      <c r="W92" s="72">
        <v>21</v>
      </c>
      <c r="X92" s="73">
        <v>22</v>
      </c>
    </row>
    <row r="93" spans="1:24" ht="21" customHeight="1" thickBot="1" x14ac:dyDescent="0.3">
      <c r="A93" s="106"/>
      <c r="B93" s="141">
        <v>97</v>
      </c>
      <c r="C93" s="142"/>
      <c r="D93" s="91">
        <v>3</v>
      </c>
      <c r="E93" s="92">
        <v>4</v>
      </c>
      <c r="F93" s="93">
        <v>2</v>
      </c>
      <c r="G93" s="94">
        <v>68</v>
      </c>
      <c r="H93" s="95">
        <v>4</v>
      </c>
      <c r="I93" s="104">
        <v>3</v>
      </c>
      <c r="J93" s="105">
        <v>1</v>
      </c>
      <c r="K93" s="116">
        <v>4</v>
      </c>
      <c r="L93" s="117">
        <v>7</v>
      </c>
      <c r="M93" s="118">
        <v>68</v>
      </c>
      <c r="N93" s="119">
        <v>3</v>
      </c>
      <c r="O93" s="120">
        <v>7</v>
      </c>
      <c r="P93" s="118">
        <v>5</v>
      </c>
      <c r="Q93" s="119">
        <v>4</v>
      </c>
      <c r="R93" s="120">
        <v>1</v>
      </c>
      <c r="S93" s="54">
        <f>SUM(T93:V93)</f>
        <v>82</v>
      </c>
      <c r="T93" s="46">
        <v>42</v>
      </c>
      <c r="U93" s="46">
        <v>28</v>
      </c>
      <c r="V93" s="47">
        <v>12</v>
      </c>
      <c r="W93" s="48">
        <v>0</v>
      </c>
      <c r="X93" s="49">
        <v>0</v>
      </c>
    </row>
    <row r="94" spans="1:24" x14ac:dyDescent="0.25">
      <c r="A94" s="106"/>
      <c r="B94" s="106"/>
      <c r="C94" s="106"/>
      <c r="D94" s="64"/>
      <c r="E94" s="115"/>
      <c r="F94" s="115"/>
      <c r="G94" s="115"/>
      <c r="H94" s="115"/>
      <c r="I94" s="115"/>
      <c r="J94" s="121"/>
      <c r="K94" s="121"/>
      <c r="L94" s="121"/>
      <c r="M94" s="115"/>
      <c r="N94" s="115"/>
      <c r="O94" s="115"/>
      <c r="P94" s="115"/>
      <c r="Q94" s="115"/>
      <c r="R94" s="115"/>
      <c r="S94" s="115"/>
      <c r="T94" s="115"/>
      <c r="U94" s="115"/>
    </row>
  </sheetData>
  <sheetProtection password="C6EB" sheet="1" objects="1" scenarios="1" formatCells="0" formatColumns="0" formatRows="0" insertColumns="0" insertRows="0" insertHyperlinks="0" deleteColumns="0" deleteRows="0" sort="0" autoFilter="0" pivotTables="0"/>
  <mergeCells count="143">
    <mergeCell ref="A87:C87"/>
    <mergeCell ref="B89:C91"/>
    <mergeCell ref="D89:F89"/>
    <mergeCell ref="B59:U59"/>
    <mergeCell ref="B60:D60"/>
    <mergeCell ref="B28:D28"/>
    <mergeCell ref="M89:O90"/>
    <mergeCell ref="P89:R90"/>
    <mergeCell ref="S89:V89"/>
    <mergeCell ref="B68:D68"/>
    <mergeCell ref="B69:D69"/>
    <mergeCell ref="B61:D61"/>
    <mergeCell ref="B34:D34"/>
    <mergeCell ref="B58:D58"/>
    <mergeCell ref="A51:C51"/>
    <mergeCell ref="A53:C53"/>
    <mergeCell ref="B26:D26"/>
    <mergeCell ref="B25:D25"/>
    <mergeCell ref="B84:D84"/>
    <mergeCell ref="B85:D85"/>
    <mergeCell ref="B71:D71"/>
    <mergeCell ref="B73:D73"/>
    <mergeCell ref="B74:D74"/>
    <mergeCell ref="B75:D75"/>
    <mergeCell ref="B76:D76"/>
    <mergeCell ref="B77:D77"/>
    <mergeCell ref="B78:D78"/>
    <mergeCell ref="B79:D79"/>
    <mergeCell ref="B72:D72"/>
    <mergeCell ref="B1:U1"/>
    <mergeCell ref="B2:U2"/>
    <mergeCell ref="P3:R3"/>
    <mergeCell ref="H3:N3"/>
    <mergeCell ref="B3:G3"/>
    <mergeCell ref="B20:D20"/>
    <mergeCell ref="B14:D14"/>
    <mergeCell ref="T56:T57"/>
    <mergeCell ref="G52:I52"/>
    <mergeCell ref="L52:N52"/>
    <mergeCell ref="Q52:S52"/>
    <mergeCell ref="B55:D57"/>
    <mergeCell ref="B37:D37"/>
    <mergeCell ref="F56:I56"/>
    <mergeCell ref="K56:K57"/>
    <mergeCell ref="L56:L57"/>
    <mergeCell ref="M56:M57"/>
    <mergeCell ref="N56:N57"/>
    <mergeCell ref="B24:D24"/>
    <mergeCell ref="A4:C4"/>
    <mergeCell ref="B30:D30"/>
    <mergeCell ref="B27:D27"/>
    <mergeCell ref="B36:D36"/>
    <mergeCell ref="B35:D35"/>
    <mergeCell ref="Q7:S7"/>
    <mergeCell ref="R11:U11"/>
    <mergeCell ref="B33:D33"/>
    <mergeCell ref="B32:D32"/>
    <mergeCell ref="B31:D31"/>
    <mergeCell ref="B29:D29"/>
    <mergeCell ref="B92:C92"/>
    <mergeCell ref="O11:O13"/>
    <mergeCell ref="L12:L13"/>
    <mergeCell ref="B11:D13"/>
    <mergeCell ref="B19:D19"/>
    <mergeCell ref="K12:K13"/>
    <mergeCell ref="E12:E13"/>
    <mergeCell ref="B15:U15"/>
    <mergeCell ref="B18:D18"/>
    <mergeCell ref="F12:I12"/>
    <mergeCell ref="J11:J13"/>
    <mergeCell ref="Q11:Q13"/>
    <mergeCell ref="P11:P13"/>
    <mergeCell ref="B17:D17"/>
    <mergeCell ref="B80:D80"/>
    <mergeCell ref="B81:D81"/>
    <mergeCell ref="B82:D82"/>
    <mergeCell ref="B83:D83"/>
    <mergeCell ref="B7:D7"/>
    <mergeCell ref="G7:I7"/>
    <mergeCell ref="L7:N7"/>
    <mergeCell ref="B41:D41"/>
    <mergeCell ref="B40:D40"/>
    <mergeCell ref="E45:E46"/>
    <mergeCell ref="B44:C46"/>
    <mergeCell ref="B47:C47"/>
    <mergeCell ref="B48:C48"/>
    <mergeCell ref="D44:F44"/>
    <mergeCell ref="B39:D39"/>
    <mergeCell ref="W44:Z44"/>
    <mergeCell ref="AA44:AA46"/>
    <mergeCell ref="AB44:AB46"/>
    <mergeCell ref="W45:W46"/>
    <mergeCell ref="X45:Z45"/>
    <mergeCell ref="B65:D65"/>
    <mergeCell ref="B64:D64"/>
    <mergeCell ref="B67:D67"/>
    <mergeCell ref="B66:D66"/>
    <mergeCell ref="R56:R57"/>
    <mergeCell ref="S56:S57"/>
    <mergeCell ref="B62:D62"/>
    <mergeCell ref="B63:D63"/>
    <mergeCell ref="E55:I55"/>
    <mergeCell ref="J55:J57"/>
    <mergeCell ref="K55:N55"/>
    <mergeCell ref="O55:O57"/>
    <mergeCell ref="P55:P57"/>
    <mergeCell ref="Q55:Q57"/>
    <mergeCell ref="R55:U55"/>
    <mergeCell ref="U56:U57"/>
    <mergeCell ref="A9:C9"/>
    <mergeCell ref="A42:C42"/>
    <mergeCell ref="G44:J45"/>
    <mergeCell ref="K44:N45"/>
    <mergeCell ref="O44:R45"/>
    <mergeCell ref="S44:V45"/>
    <mergeCell ref="E56:E57"/>
    <mergeCell ref="B52:D52"/>
    <mergeCell ref="B70:D70"/>
    <mergeCell ref="F45:F46"/>
    <mergeCell ref="U12:U13"/>
    <mergeCell ref="T12:T13"/>
    <mergeCell ref="M12:M13"/>
    <mergeCell ref="N12:N13"/>
    <mergeCell ref="K11:N11"/>
    <mergeCell ref="R12:R13"/>
    <mergeCell ref="S12:S13"/>
    <mergeCell ref="E11:I11"/>
    <mergeCell ref="B38:D38"/>
    <mergeCell ref="D45:D46"/>
    <mergeCell ref="B16:D16"/>
    <mergeCell ref="B23:D23"/>
    <mergeCell ref="B22:D22"/>
    <mergeCell ref="B21:D21"/>
    <mergeCell ref="W89:W91"/>
    <mergeCell ref="X89:X91"/>
    <mergeCell ref="S90:S91"/>
    <mergeCell ref="T90:V90"/>
    <mergeCell ref="D90:D91"/>
    <mergeCell ref="E90:E91"/>
    <mergeCell ref="F90:F91"/>
    <mergeCell ref="B93:C93"/>
    <mergeCell ref="G89:I90"/>
    <mergeCell ref="J89:L90"/>
  </mergeCells>
  <pageMargins left="0.19685039370078741" right="0.19685039370078741" top="0.19685039370078741" bottom="0.19685039370078741" header="0.11811023622047245" footer="0.11811023622047245"/>
  <pageSetup paperSize="9" scale="54" fitToHeight="0" orientation="landscape" r:id="rId1"/>
  <ignoredErrors>
    <ignoredError sqref="E23 E25:E37 E17:E19 F20:U20 E40:E41 F39:U39 F41:U41 T7" unlockedFormula="1"/>
    <ignoredError sqref="E16 E21:E22 E24 E38" formulaRange="1" unlockedFormula="1"/>
    <ignoredError sqref="E20 E39" formula="1" unlockedFormula="1"/>
    <ignoredError sqref="E64 E8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МР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2021-01-13T09:32:33Z</dcterms:modified>
</cp:coreProperties>
</file>